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emf" ContentType="image/x-emf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 tabRatio="615"/>
  </bookViews>
  <sheets>
    <sheet name="Evolution" sheetId="18" r:id="rId1"/>
    <sheet name="EcoStyle" sheetId="13" r:id="rId2"/>
    <sheet name="GENESIS OPERATIVE" sheetId="2" r:id="rId3"/>
    <sheet name="MEGAPOLIS" sheetId="11" r:id="rId4"/>
    <sheet name="DRIVE" sheetId="14" r:id="rId5"/>
    <sheet name="ARTVISION" sheetId="12" r:id="rId6"/>
    <sheet name="CLIFFORD" sheetId="15" r:id="rId7"/>
  </sheets>
  <externalReferences>
    <externalReference r:id="rId8"/>
    <externalReference r:id="rId9"/>
    <externalReference r:id="rId10"/>
  </externalReferences>
  <definedNames>
    <definedName name="_FilterDatabase" localSheetId="5" hidden="1">ARTVISION!#REF!</definedName>
    <definedName name="_FilterDatabase" localSheetId="3" hidden="1">MEGAPOLIS!#REF!</definedName>
    <definedName name="Print_Area" localSheetId="5">ARTVISION!$B$1:$G$2</definedName>
    <definedName name="Print_Area" localSheetId="6">CLIFFORD!$B$7:$F$81</definedName>
    <definedName name="Print_Area" localSheetId="2">'GENESIS OPERATIVE'!$B$1:$F$161</definedName>
    <definedName name="Print_Area" localSheetId="3">MEGAPOLIS!$A$1:$K$32</definedName>
    <definedName name="к1" localSheetId="5">ARTVISION!#REF!</definedName>
    <definedName name="к1" localSheetId="1">#REF!</definedName>
    <definedName name="к1">MEGAPOLIS!$P$2</definedName>
    <definedName name="к2" localSheetId="5">ARTVISION!#REF!</definedName>
    <definedName name="к2" localSheetId="1">#REF!</definedName>
    <definedName name="к2">MEGAPOLIS!$Q$2</definedName>
    <definedName name="к3" localSheetId="5">ARTVISION!#REF!</definedName>
    <definedName name="к3" localSheetId="1">#REF!</definedName>
    <definedName name="к3">MEGAPOLIS!$R$2</definedName>
    <definedName name="курс1" localSheetId="5">#REF!</definedName>
    <definedName name="курс1" localSheetId="6">#REF!</definedName>
    <definedName name="курс1" localSheetId="4">#REF!</definedName>
    <definedName name="курс1" localSheetId="1">#REF!</definedName>
    <definedName name="курс1" localSheetId="0">#REF!</definedName>
    <definedName name="курс1">#REF!</definedName>
    <definedName name="курс2" localSheetId="5">#REF!</definedName>
    <definedName name="курс2" localSheetId="6">#REF!</definedName>
    <definedName name="курс2" localSheetId="4">#REF!</definedName>
    <definedName name="курс2" localSheetId="1">#REF!</definedName>
    <definedName name="курс2" localSheetId="0">#REF!</definedName>
    <definedName name="курс2">#REF!</definedName>
    <definedName name="_xlnm.Print_Area" localSheetId="5">ARTVISION!$A$1:$F$56</definedName>
    <definedName name="_xlnm.Print_Area" localSheetId="6">CLIFFORD!$A$1:$G$86</definedName>
    <definedName name="_xlnm.Print_Area" localSheetId="4">DRIVE!$A$1:$G$40</definedName>
    <definedName name="_xlnm.Print_Area" localSheetId="1">EcoStyle!$A$1:$F$67</definedName>
    <definedName name="_xlnm.Print_Area" localSheetId="0">Evolution!$A$100:$G$176</definedName>
    <definedName name="_xlnm.Print_Area" localSheetId="2">'GENESIS OPERATIVE'!$A$7:$G$158</definedName>
    <definedName name="_xlnm.Print_Area" localSheetId="3">MEGAPOLIS!$A$1:$G$39</definedName>
    <definedName name="_xlnm.Print_Area">[1]Req!$A$1:$V$49</definedName>
    <definedName name="Скидка" localSheetId="5">#REF!</definedName>
    <definedName name="Скидка" localSheetId="6">#REF!</definedName>
    <definedName name="Скидка" localSheetId="4">#REF!</definedName>
    <definedName name="Скидка" localSheetId="1">#REF!</definedName>
    <definedName name="Скидка" localSheetId="0">#REF!</definedName>
    <definedName name="Скидка">#REF!</definedName>
    <definedName name="труд2" localSheetId="5">ARTVISION!#REF!</definedName>
    <definedName name="труд2" localSheetId="1">#REF!</definedName>
    <definedName name="труд2" localSheetId="0">[3]MEGAPOLIS!#REF!</definedName>
    <definedName name="труд2">MEGAPOLIS!#REF!</definedName>
    <definedName name="труд3" localSheetId="5">ARTVISION!#REF!</definedName>
    <definedName name="труд3" localSheetId="1">#REF!</definedName>
    <definedName name="труд3" localSheetId="0">[3]MEGAPOLIS!#REF!</definedName>
    <definedName name="труд3">MEGAPOLIS!#REF!</definedName>
  </definedNames>
  <calcPr calcId="125725" refMode="R1C1"/>
</workbook>
</file>

<file path=xl/calcChain.xml><?xml version="1.0" encoding="utf-8"?>
<calcChain xmlns="http://schemas.openxmlformats.org/spreadsheetml/2006/main">
  <c r="F178" i="18"/>
  <c r="G168"/>
  <c r="G167"/>
  <c r="G166"/>
  <c r="G165"/>
  <c r="G164"/>
  <c r="G163"/>
  <c r="G159"/>
  <c r="G154"/>
  <c r="G149"/>
  <c r="G148"/>
  <c r="G144"/>
  <c r="G143"/>
  <c r="G142"/>
  <c r="G138"/>
  <c r="G137"/>
  <c r="G136"/>
  <c r="G132"/>
  <c r="G131"/>
  <c r="G130"/>
  <c r="G129"/>
  <c r="G128"/>
  <c r="G127"/>
  <c r="G122"/>
  <c r="G121"/>
  <c r="G120"/>
  <c r="G116"/>
  <c r="G115"/>
  <c r="G114"/>
  <c r="G110"/>
  <c r="G109"/>
  <c r="G108"/>
  <c r="G107"/>
  <c r="G106"/>
  <c r="G105"/>
  <c r="A39" i="14"/>
  <c r="A41" i="12"/>
  <c r="A24"/>
  <c r="F19" i="13" l="1"/>
  <c r="F15"/>
  <c r="F14"/>
  <c r="F13" i="12"/>
  <c r="B2"/>
  <c r="A52" i="15" l="1"/>
  <c r="A53" s="1"/>
  <c r="A54" s="1"/>
  <c r="A58" s="1"/>
  <c r="A59" s="1"/>
  <c r="A69" s="1"/>
  <c r="A70" s="1"/>
  <c r="A71" s="1"/>
  <c r="A72" s="1"/>
  <c r="A73" s="1"/>
  <c r="A68" s="1"/>
  <c r="A74" s="1"/>
  <c r="A75" s="1"/>
  <c r="A76" s="1"/>
  <c r="A77" s="1"/>
  <c r="A62" l="1"/>
  <c r="A63" s="1"/>
  <c r="A64" s="1"/>
  <c r="A65" s="1"/>
  <c r="A60" s="1"/>
  <c r="A61" s="1"/>
  <c r="A55" s="1"/>
  <c r="A56" s="1"/>
  <c r="A57" s="1"/>
  <c r="A66" s="1"/>
  <c r="A67" s="1"/>
  <c r="F2" l="1"/>
  <c r="F28" i="14" l="1"/>
  <c r="F36" i="11"/>
  <c r="F158" i="2"/>
  <c r="F83" i="15"/>
  <c r="F67" i="13"/>
  <c r="A7" i="11" l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F2" l="1"/>
  <c r="F7" i="13" l="1"/>
  <c r="F11" i="14"/>
  <c r="F9"/>
  <c r="F7"/>
  <c r="A7" l="1"/>
  <c r="A8" l="1"/>
  <c r="A9" s="1"/>
  <c r="A10" s="1"/>
  <c r="A11" s="1"/>
  <c r="A12" s="1"/>
  <c r="A13" s="1"/>
  <c r="A23" s="1"/>
  <c r="A25" l="1"/>
  <c r="A33" s="1"/>
  <c r="A34" s="1"/>
  <c r="A35" s="1"/>
  <c r="A36" s="1"/>
  <c r="A37" s="1"/>
  <c r="A38" s="1"/>
  <c r="A9" i="15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7" i="1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30" s="1"/>
  <c r="A31" s="1"/>
  <c r="A32" s="1"/>
  <c r="A33" s="1"/>
  <c r="A34" s="1"/>
  <c r="A35" s="1"/>
  <c r="A36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F11"/>
  <c r="F9"/>
  <c r="F18"/>
  <c r="F23"/>
  <c r="F22"/>
  <c r="A35" i="15" l="1"/>
  <c r="A36" s="1"/>
  <c r="A37" s="1"/>
  <c r="A38" s="1"/>
  <c r="A39" s="1"/>
  <c r="A40" s="1"/>
  <c r="A41" s="1"/>
  <c r="A42" s="1"/>
  <c r="A43" s="1"/>
  <c r="A44" s="1"/>
  <c r="A45" s="1"/>
  <c r="A46" s="1"/>
  <c r="F35" i="13"/>
  <c r="A10" i="2" l="1"/>
  <c r="A12" l="1"/>
  <c r="A14" s="1"/>
  <c r="A16" s="1"/>
  <c r="A18" s="1"/>
  <c r="A20" s="1"/>
  <c r="A103"/>
  <c r="A105" s="1"/>
  <c r="A107" s="1"/>
  <c r="A109" s="1"/>
  <c r="A111" s="1"/>
  <c r="A113" s="1"/>
  <c r="A115" l="1"/>
  <c r="A117" s="1"/>
  <c r="A119" s="1"/>
  <c r="A121" s="1"/>
  <c r="A123" s="1"/>
  <c r="A125" s="1"/>
  <c r="A127" s="1"/>
  <c r="A129" s="1"/>
  <c r="A133" s="1"/>
  <c r="A135" s="1"/>
  <c r="A139" s="1"/>
  <c r="A22"/>
  <c r="A24" s="1"/>
  <c r="A26" s="1"/>
  <c r="A28" s="1"/>
  <c r="A30" s="1"/>
  <c r="A32" s="1"/>
  <c r="A34" s="1"/>
  <c r="A36" s="1"/>
  <c r="A37" s="1"/>
  <c r="A38" s="1"/>
  <c r="A39" s="1"/>
  <c r="A141" l="1"/>
  <c r="A145" s="1"/>
  <c r="A40"/>
  <c r="A41" s="1"/>
  <c r="A43" s="1"/>
  <c r="A45" s="1"/>
  <c r="A47" s="1"/>
  <c r="A49" s="1"/>
  <c r="A54" s="1"/>
  <c r="A56" s="1"/>
  <c r="A58" s="1"/>
  <c r="A60" s="1"/>
  <c r="A62" s="1"/>
  <c r="A64" s="1"/>
  <c r="A66" s="1"/>
  <c r="A68" s="1"/>
  <c r="A70" s="1"/>
  <c r="A72" s="1"/>
  <c r="A74" s="1"/>
  <c r="A76" s="1"/>
  <c r="A78" s="1"/>
  <c r="A80" s="1"/>
  <c r="A82" s="1"/>
  <c r="A84" s="1"/>
  <c r="A86" s="1"/>
  <c r="A88" s="1"/>
  <c r="A90" s="1"/>
  <c r="A92" s="1"/>
  <c r="A94" s="1"/>
  <c r="A96" s="1"/>
  <c r="A147" l="1"/>
  <c r="A151" s="1"/>
  <c r="A153" s="1"/>
  <c r="A17" i="12" l="1"/>
  <c r="A18" s="1"/>
  <c r="A19" s="1"/>
  <c r="A20" s="1"/>
  <c r="A21" s="1"/>
  <c r="A22" s="1"/>
  <c r="A23" s="1"/>
  <c r="A10" l="1"/>
  <c r="A25" s="1"/>
  <c r="A26" s="1"/>
  <c r="A27" s="1"/>
  <c r="A28" s="1"/>
  <c r="A29" s="1"/>
  <c r="A30" s="1"/>
  <c r="A31" s="1"/>
  <c r="A32" s="1"/>
  <c r="A33" s="1"/>
  <c r="A34" s="1"/>
  <c r="A35" s="1"/>
  <c r="A36" s="1"/>
  <c r="A37" l="1"/>
  <c r="A38" s="1"/>
  <c r="A39" s="1"/>
  <c r="A40" s="1"/>
  <c r="A13" s="1"/>
  <c r="A43" s="1"/>
  <c r="A45" s="1"/>
  <c r="A46" s="1"/>
  <c r="A47" s="1"/>
  <c r="A48" s="1"/>
  <c r="A49" s="1"/>
  <c r="A50" s="1"/>
  <c r="A51" s="1"/>
</calcChain>
</file>

<file path=xl/sharedStrings.xml><?xml version="1.0" encoding="utf-8"?>
<sst xmlns="http://schemas.openxmlformats.org/spreadsheetml/2006/main" count="1604" uniqueCount="1273">
  <si>
    <t>Складкая программа</t>
  </si>
  <si>
    <t>1400х1400х750</t>
  </si>
  <si>
    <t>1600х1400х750</t>
  </si>
  <si>
    <t>Стол прямой 1400х700                      (углы прямые)</t>
  </si>
  <si>
    <t>1400х700х750</t>
  </si>
  <si>
    <t>Стол прямой 1600х700                       (углы прямые)</t>
  </si>
  <si>
    <t>1600х700х750</t>
  </si>
  <si>
    <t>Двойной стол прямой 1600х1400  (углы прямые)</t>
  </si>
  <si>
    <t>1200х480х630</t>
  </si>
  <si>
    <t>Тумба с 3 ящиками на колёсах</t>
  </si>
  <si>
    <t>446х480х630</t>
  </si>
  <si>
    <t>446х694х250</t>
  </si>
  <si>
    <t>Фронталь для стола 1400</t>
  </si>
  <si>
    <t>1250х400х16</t>
  </si>
  <si>
    <t>Фронталь для стола 1600</t>
  </si>
  <si>
    <t>1450х400х16</t>
  </si>
  <si>
    <t>Программа под заказ</t>
  </si>
  <si>
    <t>Рабочая станция малая правая  (углы скруглённые)</t>
  </si>
  <si>
    <t>Рабочая станция малая левая (углы скруглённые)</t>
  </si>
  <si>
    <t>Стол прямой 1400х700                      (углы скруглённые)</t>
  </si>
  <si>
    <t>Стол прямой 1600х700                       (углы скруглённые)</t>
  </si>
  <si>
    <t>Брифинг-приставка                           (углы скруглённые)</t>
  </si>
  <si>
    <t>1200х600х750</t>
  </si>
  <si>
    <t>Рабочая станция малая правая  (наборная, углы прямые)</t>
  </si>
  <si>
    <t>Рабочая станция малая левая (наборная, углы прямые)</t>
  </si>
  <si>
    <t>Подробности на сайте</t>
  </si>
  <si>
    <t>Элементы из программы под заказ производятся при заявке от 600 т.р. в розничных ценах в рамке коллекции Genesis Operative со сроками по согласованию с производством.</t>
  </si>
  <si>
    <t>Стол руководителя с опорной тумбой правый</t>
  </si>
  <si>
    <t xml:space="preserve">Стол руководителя с опорной тумбой левый </t>
  </si>
  <si>
    <t>400х380х244</t>
  </si>
  <si>
    <t>400х380х430</t>
  </si>
  <si>
    <t>400х380х544</t>
  </si>
  <si>
    <t>Шкаф комбинированный со стеклом</t>
  </si>
  <si>
    <t>Шкаф-гардероб</t>
  </si>
  <si>
    <t>Шкаф комбинированный с 4 глухими фасадами</t>
  </si>
  <si>
    <t>Шкаф для документов</t>
  </si>
  <si>
    <r>
      <t xml:space="preserve">Шкаф локер одинарный
</t>
    </r>
    <r>
      <rPr>
        <b/>
        <sz val="11"/>
        <color theme="1"/>
        <rFont val="Calibri"/>
        <family val="2"/>
        <charset val="204"/>
        <scheme val="minor"/>
      </rPr>
      <t>с кодовым замком</t>
    </r>
  </si>
  <si>
    <r>
      <t xml:space="preserve">Шкаф локер 
двойной
</t>
    </r>
    <r>
      <rPr>
        <b/>
        <sz val="11"/>
        <color theme="1"/>
        <rFont val="Calibri"/>
        <family val="2"/>
        <charset val="204"/>
        <scheme val="minor"/>
      </rPr>
      <t>с кодовым замком</t>
    </r>
  </si>
  <si>
    <r>
      <t xml:space="preserve">Шкаф локер
тройной
</t>
    </r>
    <r>
      <rPr>
        <b/>
        <sz val="11"/>
        <color theme="1"/>
        <rFont val="Calibri"/>
        <family val="2"/>
        <charset val="204"/>
        <scheme val="minor"/>
      </rPr>
      <t>с кодовым замком</t>
    </r>
  </si>
  <si>
    <t>Шкаф локер +
  стеллаж
с кодовым замком</t>
  </si>
  <si>
    <t>730х14х390</t>
  </si>
  <si>
    <t>860х14х400</t>
  </si>
  <si>
    <t>1217х300х16</t>
  </si>
  <si>
    <t>AKS182</t>
  </si>
  <si>
    <t>70х40х5</t>
  </si>
  <si>
    <t>Шкаф средний</t>
  </si>
  <si>
    <t>Кабель канал узкий 1000</t>
  </si>
  <si>
    <t>1000х95х54</t>
  </si>
  <si>
    <t>MP101.U727</t>
  </si>
  <si>
    <t>MP140.U727</t>
  </si>
  <si>
    <t>MP141.U727</t>
  </si>
  <si>
    <t>MP122.U727</t>
  </si>
  <si>
    <t>MP603.U727</t>
  </si>
  <si>
    <t>MP701.U727</t>
  </si>
  <si>
    <t>MP702.U727</t>
  </si>
  <si>
    <t>MP703.U727</t>
  </si>
  <si>
    <t>MP704.U727</t>
  </si>
  <si>
    <t>MP302.U727</t>
  </si>
  <si>
    <t>MP401.U727</t>
  </si>
  <si>
    <t>MP402.U727</t>
  </si>
  <si>
    <t>MP403.U727</t>
  </si>
  <si>
    <t>MP404.U727</t>
  </si>
  <si>
    <t>MP421.U727</t>
  </si>
  <si>
    <t>MP521.U727</t>
  </si>
  <si>
    <t>MP522.U727</t>
  </si>
  <si>
    <t>MP523.U727</t>
  </si>
  <si>
    <t>MP901.MNT</t>
  </si>
  <si>
    <t>MP902.MNT</t>
  </si>
  <si>
    <t>MP114.U727</t>
  </si>
  <si>
    <t>MP416.U727</t>
  </si>
  <si>
    <t>MP420.ANT</t>
  </si>
  <si>
    <t>MP524.ANT</t>
  </si>
  <si>
    <t>1000х700х750</t>
  </si>
  <si>
    <t>2800х1400х750</t>
  </si>
  <si>
    <t>MP144.U727</t>
  </si>
  <si>
    <t>Гардероб</t>
  </si>
  <si>
    <t>2000х1440х750</t>
  </si>
  <si>
    <t>1800х1440х750</t>
  </si>
  <si>
    <t>2725х1400х750</t>
  </si>
  <si>
    <t>Бенч на 4 места</t>
  </si>
  <si>
    <t>4050х1400х750</t>
  </si>
  <si>
    <t>3125х1400х750</t>
  </si>
  <si>
    <t>4650х1400х750</t>
  </si>
  <si>
    <t>1400х300х14</t>
  </si>
  <si>
    <t>3200х2800х750</t>
  </si>
  <si>
    <t>Композиция 1 - Столы 1600 с фасонными приставками и тумбами</t>
  </si>
  <si>
    <t>1600х300х14</t>
  </si>
  <si>
    <t>1200x300 = 2шт
2725х40х25</t>
  </si>
  <si>
    <t>1200х300 = 3шт
4050х40х25</t>
  </si>
  <si>
    <t>1400х300 = 2шт
3125х40х25</t>
  </si>
  <si>
    <t>1400х300 = 3шт
4650х40х25</t>
  </si>
  <si>
    <t>Рабочий стол на 2 места</t>
  </si>
  <si>
    <t>Рабочий стол на 1 место</t>
  </si>
  <si>
    <t xml:space="preserve">Шкаф низкий </t>
  </si>
  <si>
    <t>Двойной шкаф низкий со стеллажами</t>
  </si>
  <si>
    <t>Шкаф средний универсальный (двери ЛДСП)</t>
  </si>
  <si>
    <t>Шкаф средний универсальный со стеллажами (двери ЛДСП)</t>
  </si>
  <si>
    <t>Двойной шкаф средний универсальный со стеллажами (двери ЛДСП)</t>
  </si>
  <si>
    <t>Шкаф с полками и гардероб со стеллажами
(двери ЛДСП)</t>
  </si>
  <si>
    <t>Стеллаж с малыми дверьми</t>
  </si>
  <si>
    <t>Двойной стеллаж с малыми дверьми</t>
  </si>
  <si>
    <t xml:space="preserve">Рабочий стол на 4 места </t>
  </si>
  <si>
    <t>Бенч на 6 мест</t>
  </si>
  <si>
    <t>Композиция 2 - Столы 1563 с фасонными приставками и опорными тумбами</t>
  </si>
  <si>
    <t>3126х2800х750</t>
  </si>
  <si>
    <t>Шкафы</t>
  </si>
  <si>
    <t xml:space="preserve">Бейдж с окном для локера 70x40 мм
(сменная информация) </t>
  </si>
  <si>
    <t>№</t>
  </si>
  <si>
    <t>Артикул</t>
  </si>
  <si>
    <t>Иллюстрация</t>
  </si>
  <si>
    <t>Наименование</t>
  </si>
  <si>
    <t>Размер (ДхШхВ), 
мм</t>
  </si>
  <si>
    <t>Розничная цена</t>
  </si>
  <si>
    <t>Стеллаж с подсветкой
(Aнтрацит)</t>
  </si>
  <si>
    <t>Стеллаж средний с подсветкой
(Aнтрацит)</t>
  </si>
  <si>
    <t>Экран 730
(Минт)
С профилем 1400</t>
  </si>
  <si>
    <t>Экран 860 
(Минт)
С профилем 1400</t>
  </si>
  <si>
    <t>MP417.ANT</t>
  </si>
  <si>
    <t>JNO118.U727</t>
  </si>
  <si>
    <t>JNO119.U727</t>
  </si>
  <si>
    <t>JNO140.U727</t>
  </si>
  <si>
    <t>JNO145.U727</t>
  </si>
  <si>
    <t>JNO150.U727</t>
  </si>
  <si>
    <t>JNO155.U727</t>
  </si>
  <si>
    <t>JNO302.U727</t>
  </si>
  <si>
    <t>JNO921.U727</t>
  </si>
  <si>
    <t>JNO922.U727</t>
  </si>
  <si>
    <t>JNO923.U727</t>
  </si>
  <si>
    <t>JNO924.U727</t>
  </si>
  <si>
    <t>JNO925.U727</t>
  </si>
  <si>
    <t>JNO926.U727</t>
  </si>
  <si>
    <t>JNO927.U727</t>
  </si>
  <si>
    <t>JNO928.U727</t>
  </si>
  <si>
    <t>JNO929.U727</t>
  </si>
  <si>
    <t>JNO930.U727</t>
  </si>
  <si>
    <t>JNO931.U727</t>
  </si>
  <si>
    <t>JNO932.U727</t>
  </si>
  <si>
    <t>JNO933.U727</t>
  </si>
  <si>
    <t>JNO934.U727</t>
  </si>
  <si>
    <t>JNO935.U727</t>
  </si>
  <si>
    <t>JNO936.U727</t>
  </si>
  <si>
    <t>JNO937.U727</t>
  </si>
  <si>
    <t>JNO938.U727</t>
  </si>
  <si>
    <t>JNO939.U727</t>
  </si>
  <si>
    <t>JNO940.U727</t>
  </si>
  <si>
    <t>JNO801.U727</t>
  </si>
  <si>
    <t>JNO802.U727</t>
  </si>
  <si>
    <t>JNO506.U727</t>
  </si>
  <si>
    <t>JNO505.U727</t>
  </si>
  <si>
    <t>JNO508.MNT</t>
  </si>
  <si>
    <t>JNO509.MNT</t>
  </si>
  <si>
    <t>JNO120.U727</t>
  </si>
  <si>
    <t>JNO130.U727</t>
  </si>
  <si>
    <t>JNO601.U727</t>
  </si>
  <si>
    <t>JNO115.U727</t>
  </si>
  <si>
    <t>JNO951.U727</t>
  </si>
  <si>
    <t>JNO952.U727</t>
  </si>
  <si>
    <t>JNO146.U727</t>
  </si>
  <si>
    <t>JNO510.MNT</t>
  </si>
  <si>
    <t>JNO510.U727</t>
  </si>
  <si>
    <t>JNO147.U727</t>
  </si>
  <si>
    <t>JNO511.MNT</t>
  </si>
  <si>
    <t>JNO511.U727</t>
  </si>
  <si>
    <t>JNO156.U727</t>
  </si>
  <si>
    <t>JNO512.MNT</t>
  </si>
  <si>
    <t>JNO512.U727</t>
  </si>
  <si>
    <t>JNO157.U727</t>
  </si>
  <si>
    <t>JNO513.MNT</t>
  </si>
  <si>
    <t>JNO513.U727</t>
  </si>
  <si>
    <t>Столы</t>
  </si>
  <si>
    <t>Товар не предназначен для продажи на маркетплейсах</t>
  </si>
  <si>
    <t>НОВИНКА</t>
  </si>
  <si>
    <t>1637x870x750</t>
  </si>
  <si>
    <t>1637x1780x750</t>
  </si>
  <si>
    <t>2837x1780x750</t>
  </si>
  <si>
    <t xml:space="preserve">Композиция шкаф со стеллажами </t>
  </si>
  <si>
    <t>1790x414x1267</t>
  </si>
  <si>
    <t xml:space="preserve">Композиция шкаф высокий со стеллажами </t>
  </si>
  <si>
    <t>2340х414х2017</t>
  </si>
  <si>
    <t>Стол эргономичный левый</t>
  </si>
  <si>
    <t xml:space="preserve"> 1650х1650х750</t>
  </si>
  <si>
    <t>Стол эргономичный правый</t>
  </si>
  <si>
    <t>Брифинг-приставка</t>
  </si>
  <si>
    <t xml:space="preserve"> 1000х700х750</t>
  </si>
  <si>
    <t>Стол с опорой на 1 место 120</t>
  </si>
  <si>
    <t>1200х800х750</t>
  </si>
  <si>
    <t xml:space="preserve">Стол с опорой на 1 место 140 </t>
  </si>
  <si>
    <t>1400х800х750</t>
  </si>
  <si>
    <t xml:space="preserve"> Стол с опорой на 1 место 160</t>
  </si>
  <si>
    <t>1600х800х750</t>
  </si>
  <si>
    <t>1200х1640х750</t>
  </si>
  <si>
    <t xml:space="preserve">1400х1640х750 </t>
  </si>
  <si>
    <t>Фронталь</t>
  </si>
  <si>
    <t>1090х350х18</t>
  </si>
  <si>
    <t>1200х40х25</t>
  </si>
  <si>
    <t>1400х40х25</t>
  </si>
  <si>
    <t>1600х40х25</t>
  </si>
  <si>
    <t>437х500х750</t>
  </si>
  <si>
    <t>437х370х750</t>
  </si>
  <si>
    <t>Тумба опорная</t>
  </si>
  <si>
    <t>780х437х750</t>
  </si>
  <si>
    <t xml:space="preserve">Стеллаж торцевой средний левый    </t>
  </si>
  <si>
    <t>350х414х1267</t>
  </si>
  <si>
    <t>700х414х1267</t>
  </si>
  <si>
    <t>Шкаф гардероб средний</t>
  </si>
  <si>
    <t>390х414х1267</t>
  </si>
  <si>
    <t>Стеллаж торцевой высокий левый</t>
  </si>
  <si>
    <t>350х414х2017</t>
  </si>
  <si>
    <t>Стеллаж торцевой высокий правый</t>
  </si>
  <si>
    <t>Шкаф с полками высокий</t>
  </si>
  <si>
    <t>700х414х2017</t>
  </si>
  <si>
    <t>Стеллаж высокий 390</t>
  </si>
  <si>
    <t>Стеллаж высокий 550</t>
  </si>
  <si>
    <t>Тумба подкатная</t>
  </si>
  <si>
    <t>437х440х670</t>
  </si>
  <si>
    <t xml:space="preserve"> 1400*700*750</t>
  </si>
  <si>
    <t>1400*1400*750</t>
  </si>
  <si>
    <t>2800*1400*750</t>
  </si>
  <si>
    <t>ECO801.U003</t>
  </si>
  <si>
    <t>Фронталь скромности
к столу ECO101 
(с креплением)</t>
  </si>
  <si>
    <t>1100*250*18</t>
  </si>
  <si>
    <t>ECO501.ZEL</t>
  </si>
  <si>
    <t>1400*22*375</t>
  </si>
  <si>
    <t>ECO504.ZEL</t>
  </si>
  <si>
    <t>ECO502.MNT</t>
  </si>
  <si>
    <t>ECO505.MNT</t>
  </si>
  <si>
    <t>ECO503.U604</t>
  </si>
  <si>
    <t>1400*16*375</t>
  </si>
  <si>
    <t>ECO506.U604</t>
  </si>
  <si>
    <t xml:space="preserve"> 350*1100*1100</t>
  </si>
  <si>
    <t>Блок ящиков для стеллажа настольного  EVL914</t>
  </si>
  <si>
    <t>Блок с дверью для стеллажа настольного EVL915</t>
  </si>
  <si>
    <r>
      <t xml:space="preserve">Тумба приставная 450х700 EVL301/H/H/ANT.U003
</t>
    </r>
    <r>
      <rPr>
        <i/>
        <sz val="9"/>
        <color indexed="8"/>
        <rFont val="Arial"/>
        <family val="2"/>
        <charset val="204"/>
      </rPr>
      <t xml:space="preserve">Фасады, корпус - Белый, ручки - Антрацит. Топ Дуб Честерфилд. </t>
    </r>
  </si>
  <si>
    <t>450х700х750</t>
  </si>
  <si>
    <t>450х475х570</t>
  </si>
  <si>
    <t>ART161SX.U604</t>
  </si>
  <si>
    <t>ART161DX.U604</t>
  </si>
  <si>
    <t>ART601.U604</t>
  </si>
  <si>
    <t>ART101.U604</t>
  </si>
  <si>
    <t>ART102.U604</t>
  </si>
  <si>
    <t>ART103.U604</t>
  </si>
  <si>
    <t>ART121.U604</t>
  </si>
  <si>
    <t>ART122.U604</t>
  </si>
  <si>
    <t>ART123.U604</t>
  </si>
  <si>
    <t>ART301.H</t>
  </si>
  <si>
    <t>ART202.U604</t>
  </si>
  <si>
    <t>ART203.U604</t>
  </si>
  <si>
    <t>ART401L.U604</t>
  </si>
  <si>
    <t>ART401R.U604</t>
  </si>
  <si>
    <t>ART402.U604</t>
  </si>
  <si>
    <t xml:space="preserve">    ART403.U604</t>
  </si>
  <si>
    <t>ART404.U604</t>
  </si>
  <si>
    <t>ART406L.U604</t>
  </si>
  <si>
    <t>ART406R.U604</t>
  </si>
  <si>
    <t>ART407.U604</t>
  </si>
  <si>
    <t>ART408.U604</t>
  </si>
  <si>
    <t>ART409.U604</t>
  </si>
  <si>
    <t>ART204.U604</t>
  </si>
  <si>
    <t>ART201L.U604</t>
  </si>
  <si>
    <t>Тумба опорная с 3 ящиками
левая</t>
  </si>
  <si>
    <t>ART201R.U604</t>
  </si>
  <si>
    <t>Тумба опорная с 3 ящиками
правая</t>
  </si>
  <si>
    <t xml:space="preserve"> 1450*1440*750</t>
  </si>
  <si>
    <t>Стеллаж настольный EVL905</t>
  </si>
  <si>
    <t>EVL905/H.U003</t>
  </si>
  <si>
    <t>EVL301/H/H/ANT.U003</t>
  </si>
  <si>
    <t>450х475х750</t>
  </si>
  <si>
    <t>DRV120.G3388</t>
  </si>
  <si>
    <t>Рабочая станция на 4 рабочих места закругленная (без экранов)</t>
  </si>
  <si>
    <t>DRV512.G3388</t>
  </si>
  <si>
    <t>900*22*383</t>
  </si>
  <si>
    <t>DRV121.G3388</t>
  </si>
  <si>
    <t>DRV122.G3388</t>
  </si>
  <si>
    <t>DRV301.G3388</t>
  </si>
  <si>
    <t>Тумба мобильная</t>
  </si>
  <si>
    <t>450х490х650</t>
  </si>
  <si>
    <t>DRV101.ANT</t>
  </si>
  <si>
    <t xml:space="preserve">Стол письменный </t>
  </si>
  <si>
    <t>1400*700*750</t>
  </si>
  <si>
    <t>DRV142.ANT</t>
  </si>
  <si>
    <t>Рабочая станция на 2 рабочих места</t>
  </si>
  <si>
    <t>DRV144.ANT</t>
  </si>
  <si>
    <t>Рабочая станция на 4 рабочих места</t>
  </si>
  <si>
    <t>DRV503.YLW</t>
  </si>
  <si>
    <t>1400*22*383</t>
  </si>
  <si>
    <t>DRV509.YLW</t>
  </si>
  <si>
    <t>700*22*383</t>
  </si>
  <si>
    <t>CLF111.U003</t>
  </si>
  <si>
    <t>1100х800х750</t>
  </si>
  <si>
    <t>CLF112.U003</t>
  </si>
  <si>
    <t>1300х800х750</t>
  </si>
  <si>
    <t>CLF113.U003</t>
  </si>
  <si>
    <t>1500х800х750</t>
  </si>
  <si>
    <t>CLF114.U003</t>
  </si>
  <si>
    <t>1700х800х750</t>
  </si>
  <si>
    <t>CLF115/DX.U003</t>
  </si>
  <si>
    <t>на иллюстрации 
CLF115/DX</t>
  </si>
  <si>
    <t>CLF115/SX.U003</t>
  </si>
  <si>
    <t>CLF116/DX.U003</t>
  </si>
  <si>
    <t>на иллюстрации 
CLF116/DX</t>
  </si>
  <si>
    <t>1800х800х750</t>
  </si>
  <si>
    <t>CLF116/SX.U003</t>
  </si>
  <si>
    <t>CLF117/DX.U003</t>
  </si>
  <si>
    <t>на иллюстрации 
CLF117/DX</t>
  </si>
  <si>
    <t>2000х800х750</t>
  </si>
  <si>
    <t>CLF117/SX.U003</t>
  </si>
  <si>
    <t>CLF118/DX.U003</t>
  </si>
  <si>
    <t>на иллюстрации 
CLF118/DX</t>
  </si>
  <si>
    <t>2200х800х750</t>
  </si>
  <si>
    <t>CLF118/SX.U003</t>
  </si>
  <si>
    <t>CLF119/DX.U003</t>
  </si>
  <si>
    <t>1300х1300х750</t>
  </si>
  <si>
    <t>CLF119/SX.U003</t>
  </si>
  <si>
    <t>CLF601.U003</t>
  </si>
  <si>
    <t xml:space="preserve"> Брифинг-приставка 1200х550</t>
  </si>
  <si>
    <t xml:space="preserve">1200х550х750 </t>
  </si>
  <si>
    <t>CLF201.H</t>
  </si>
  <si>
    <t>Тумба приставная 550</t>
  </si>
  <si>
    <t>550х550х750</t>
  </si>
  <si>
    <t>CLF202.H</t>
  </si>
  <si>
    <t>450х500х655</t>
  </si>
  <si>
    <t>CLF203N.H</t>
  </si>
  <si>
    <t>Тумба приставная 800</t>
  </si>
  <si>
    <t>550х800х750</t>
  </si>
  <si>
    <t>CLF121.H</t>
  </si>
  <si>
    <r>
      <rPr>
        <sz val="11"/>
        <color theme="1"/>
        <rFont val="Calibri"/>
        <family val="2"/>
        <charset val="204"/>
      </rPr>
      <t xml:space="preserve"> Тумба опорная открытая</t>
    </r>
    <r>
      <rPr>
        <b/>
        <sz val="11"/>
        <color rgb="FFFF0000"/>
        <rFont val="Calibri"/>
        <family val="2"/>
        <charset val="204"/>
      </rPr>
      <t/>
    </r>
  </si>
  <si>
    <t>800х350х750</t>
  </si>
  <si>
    <t>CLF205.H</t>
  </si>
  <si>
    <t>Тумба под процессор 550</t>
  </si>
  <si>
    <t>350х550х750</t>
  </si>
  <si>
    <t>CLF207.H</t>
  </si>
  <si>
    <t>Тумба под процессор 800</t>
  </si>
  <si>
    <t>350х800х750</t>
  </si>
  <si>
    <t>CLF206.H</t>
  </si>
  <si>
    <t>Тумба под процессор          двойная 1140</t>
  </si>
  <si>
    <t>350х1140х750</t>
  </si>
  <si>
    <t>CLF208.H</t>
  </si>
  <si>
    <t>Тумба под процессор 1500</t>
  </si>
  <si>
    <t>350х1500х750</t>
  </si>
  <si>
    <t>CLF400.H</t>
  </si>
  <si>
    <t>Оргтауэр 1600</t>
  </si>
  <si>
    <t>400х1600х1120</t>
  </si>
  <si>
    <t>CLF404.H</t>
  </si>
  <si>
    <t>Оргтауэр низкий 550</t>
  </si>
  <si>
    <t>CLF405N.H</t>
  </si>
  <si>
    <t>Оргтауэр низкий 800</t>
  </si>
  <si>
    <t>CLF401.H</t>
  </si>
  <si>
    <t>Шкаф низкий с полками 800</t>
  </si>
  <si>
    <t>800х400х1120</t>
  </si>
  <si>
    <t>CLF402.U003</t>
  </si>
  <si>
    <t>Шкаф низкий с дверьми 800</t>
  </si>
  <si>
    <t>CLF403.H</t>
  </si>
  <si>
    <t>Шкаф низкий с полками 1850</t>
  </si>
  <si>
    <t>1850х400х1120</t>
  </si>
  <si>
    <t>CLF210.H</t>
  </si>
  <si>
    <t xml:space="preserve">            Цветочница (цв. БЕЛЫЙ)</t>
  </si>
  <si>
    <t>800х400х200</t>
  </si>
  <si>
    <t>CLF504.H</t>
  </si>
  <si>
    <t>Профиль с кронштейнами 1200</t>
  </si>
  <si>
    <t>CLF505.H</t>
  </si>
  <si>
    <t>Профиль с кронштейнами 1400</t>
  </si>
  <si>
    <t>CLF506.H</t>
  </si>
  <si>
    <t>Профиль с кронштейнами 1600</t>
  </si>
  <si>
    <t>CLF507.U003</t>
  </si>
  <si>
    <t>Подставка под документы</t>
  </si>
  <si>
    <t>1200х200х280</t>
  </si>
  <si>
    <t>CLF508.H</t>
  </si>
  <si>
    <t>Профиль с кронштейнами 1000</t>
  </si>
  <si>
    <t>1000х40х25</t>
  </si>
  <si>
    <t>CLF509.H</t>
  </si>
  <si>
    <t>Профиль с кронштейнами 1250</t>
  </si>
  <si>
    <t>1250х40х25</t>
  </si>
  <si>
    <t>CLF510.H</t>
  </si>
  <si>
    <t>Профиль с кронштейнами 1450</t>
  </si>
  <si>
    <t>1450х40х25</t>
  </si>
  <si>
    <t>CLF511.H</t>
  </si>
  <si>
    <t>Экран 1000 ЛДСП</t>
  </si>
  <si>
    <t>1000х10х300</t>
  </si>
  <si>
    <t>CLF512.H</t>
  </si>
  <si>
    <t>Экран 1200 ЛДСП</t>
  </si>
  <si>
    <t>1200х10х300</t>
  </si>
  <si>
    <t>CLF513.H</t>
  </si>
  <si>
    <t>Экран 1400 ЛДСП</t>
  </si>
  <si>
    <t>1400х10х300</t>
  </si>
  <si>
    <t>CLF514.H</t>
  </si>
  <si>
    <t>Экран 1600 ЛДСП</t>
  </si>
  <si>
    <t>1600х10х300</t>
  </si>
  <si>
    <t>CLF515.H</t>
  </si>
  <si>
    <t>Комплект кронштейнов на экран одинарного стола</t>
  </si>
  <si>
    <t>42х35х93</t>
  </si>
  <si>
    <t xml:space="preserve">Подробнее с коллекцией Clifford можно ознакомиться на нашем </t>
  </si>
  <si>
    <t>Сайте</t>
  </si>
  <si>
    <t xml:space="preserve"> </t>
  </si>
  <si>
    <t>Размеры Ш*Г*В (мм)</t>
  </si>
  <si>
    <t>Изображение</t>
  </si>
  <si>
    <t>EVL155</t>
  </si>
  <si>
    <t>EVL155/U003/ANT/ANT.U003</t>
  </si>
  <si>
    <t>Стол письменный на ДСП опорах шириной 700 мм</t>
  </si>
  <si>
    <t>1200*700*750</t>
  </si>
  <si>
    <t>EVL156</t>
  </si>
  <si>
    <t>EVL156/U003/ANT/ANT.U003</t>
  </si>
  <si>
    <t>EVL157</t>
  </si>
  <si>
    <t>EVL157/U003/ANT/ANT.U003</t>
  </si>
  <si>
    <t>1600*700*750</t>
  </si>
  <si>
    <t>EVL167SX</t>
  </si>
  <si>
    <t>EVL167SX/U003/ANT/ANT.U003</t>
  </si>
  <si>
    <t>Стол криволинейный левый/правый на ДСП опорах, 
глубиной 700/900 мм</t>
  </si>
  <si>
    <t>1200*900*750</t>
  </si>
  <si>
    <t>правый</t>
  </si>
  <si>
    <t>EVL167DX</t>
  </si>
  <si>
    <t>EVL167DX/U003/ANT/ANT.U003</t>
  </si>
  <si>
    <t>EVL168SX</t>
  </si>
  <si>
    <t>EVL168SX/U003/ANT/ANT.U003</t>
  </si>
  <si>
    <t>1400*900*750</t>
  </si>
  <si>
    <t>EVL168DX</t>
  </si>
  <si>
    <t>EVL168DX/U003/ANT/ANT.U003</t>
  </si>
  <si>
    <t>EVL101/П/60*30/</t>
  </si>
  <si>
    <t>EVL101/П/60*30/ANT/ANT.U003</t>
  </si>
  <si>
    <t>Стол письменный на 
П-образном м/к 60х30, глубиной 700 мм, столешница в цв. Дуб Честерфилд, опоры Антрацит, заглушка кабель-канала Антрацит</t>
  </si>
  <si>
    <t>EVL102/П/60*30/</t>
  </si>
  <si>
    <t>EVL102/П/60*30/ANT/ANT.U003</t>
  </si>
  <si>
    <t>EVL103/П/60*30/</t>
  </si>
  <si>
    <t>EVL103/П/60*30/ANT/ANT.U003</t>
  </si>
  <si>
    <t>EVL101/А/60*30/</t>
  </si>
  <si>
    <t>EVL101/А/60*30/ANT/ANT.U003</t>
  </si>
  <si>
    <t>Стол письменный на А-образном м/к 60х30, глубиной 700 мм, столешница в цв. Дуб Честерфилд, опоры Антрацит, заглушка кабель-канала Антрацит</t>
  </si>
  <si>
    <t>EVL102/А/60*30/</t>
  </si>
  <si>
    <t>EVL102/А/60*30/ANT/ANT.U003</t>
  </si>
  <si>
    <t>EVL103/А/60*30/</t>
  </si>
  <si>
    <t>EVL103/А/60*30/ANT/ANT.U003</t>
  </si>
  <si>
    <t>EVL101/О/60*30/</t>
  </si>
  <si>
    <t>EVL101/О/60*30/ANT/ANT.U003</t>
  </si>
  <si>
    <t>Стол письменный на О-образном м/к 60х30, глубиной 700 мм, столешница в цв. Дуб Честерфилд, опоры Антрацит, заглушка кабель-канала Антрацит</t>
  </si>
  <si>
    <t>EVL102/О/60*30/</t>
  </si>
  <si>
    <t>EVL102/О/60*30/ANT/ANT.U003</t>
  </si>
  <si>
    <t>EVL103/О/60*30/</t>
  </si>
  <si>
    <t>EVL103/О/60*30/ANT/ANT.U003</t>
  </si>
  <si>
    <t>EVL106SX/П/60*30/</t>
  </si>
  <si>
    <t>EVL106SX/П/60*30/ANT/ANT.U003</t>
  </si>
  <si>
    <t>Стол криволинейный левый/правый на П образном м/к 60х30, глубиной 700/900 мм</t>
  </si>
  <si>
    <t>EVL106DX/П/60*30/</t>
  </si>
  <si>
    <t>EVL106DX/П/60*30/ANT/ANT.U003</t>
  </si>
  <si>
    <t>EVL106SX/А/60*30/</t>
  </si>
  <si>
    <t>EVL106SX/А/60*30/ANT/ANT.U003</t>
  </si>
  <si>
    <t>Стол криволинейный левый/правый на А-образном м/к 60х30, глубиной 700/900 мм</t>
  </si>
  <si>
    <t>EVL106DX/А/60*30/</t>
  </si>
  <si>
    <t>EVL106DX/А/60*30/ANT/ANT.U004</t>
  </si>
  <si>
    <t>EVL106SX/О/60*30/</t>
  </si>
  <si>
    <t>EVL106SX/О/60*30/WHT/ANT.U003</t>
  </si>
  <si>
    <t>Стол криволинейный левый/правый на О образном  м/к 60х30, глубиной 700/900 мм</t>
  </si>
  <si>
    <t>EVL106DX/О/60*30/</t>
  </si>
  <si>
    <t>EVL106DX/О/60*30/WHT/ANT.U004</t>
  </si>
  <si>
    <t>EVL604/П/60*30/</t>
  </si>
  <si>
    <t>EVL604/П/60*30/ANT/ANT.U003</t>
  </si>
  <si>
    <t>Рабочая станция на П образном м/к 60х30 глубиной 1436 мм, столешница Дуб Честерфилд, заглушка  и опоры Антрацит</t>
  </si>
  <si>
    <t>1200*1436*750</t>
  </si>
  <si>
    <t>EVL605/П/60*30/</t>
  </si>
  <si>
    <t>EVL605/П/60*30/ANT/ANT.U003</t>
  </si>
  <si>
    <t>1400*1436*750</t>
  </si>
  <si>
    <t>EVL606/П/60*30/</t>
  </si>
  <si>
    <t>EVL606/П/60*30/ANT/ANT.U003</t>
  </si>
  <si>
    <t>1600*1436*750</t>
  </si>
  <si>
    <t>EVL604/А/60*30/</t>
  </si>
  <si>
    <t>EVL604/А/60*30/ANT/ANT.U003</t>
  </si>
  <si>
    <t>Рабочая станция на А образном м/к 60х30 глубиной 1436 мм, столешница Дуб Честерфилд, заглушка  и опоры Антрацит</t>
  </si>
  <si>
    <t>EVL605/А/60*30/</t>
  </si>
  <si>
    <t>EVL605/А/60*30/ANT/ANT.U003</t>
  </si>
  <si>
    <t>EVL606/А/60*30/</t>
  </si>
  <si>
    <t>EVL606/А/60*30/ANT/ANT.U003</t>
  </si>
  <si>
    <t>EVL604/О/60*30/</t>
  </si>
  <si>
    <t>EVL604/О/60*30/ANT/ANT.U003</t>
  </si>
  <si>
    <t>Рабочая станция на О образном м/к 60х30 глубиной 1436 мм, столешница Дуб Честерфилд, заглушка  и опоры Антрацит</t>
  </si>
  <si>
    <t>EVL605/О/60*30/</t>
  </si>
  <si>
    <t>EVL605/О/60*30/ANT/ANT.U003</t>
  </si>
  <si>
    <t>EVL606/О/60*30/</t>
  </si>
  <si>
    <t>EVL606/О/60*30/ANT/ANT.U003</t>
  </si>
  <si>
    <t>EVL666/П/60*30/</t>
  </si>
  <si>
    <t>EVL666/П/60*30/ANT/ANT.U003</t>
  </si>
  <si>
    <t>Рабочая станция 
на 4 раб.места 
на П образном м/к 60х30
с шириной 1-го рабочего места 700 мм</t>
  </si>
  <si>
    <t>2400*1436*750</t>
  </si>
  <si>
    <t>EVL666/А/60*30/</t>
  </si>
  <si>
    <t>EVL666/A/60*30/ANT/ANT.U003</t>
  </si>
  <si>
    <t>Рабочая станция на 4 раб.места на А-образном м/к 60х30 с шириной 1-го рабочего места 700 мм</t>
  </si>
  <si>
    <t>EVL666/О/60*30/</t>
  </si>
  <si>
    <t>EVL666/О/60*30/ANT/ANT.U003</t>
  </si>
  <si>
    <t>Рабочая станция на 4 раб.места на О образном  м/к 60х30</t>
  </si>
  <si>
    <t>EVL675/П/60*30/</t>
  </si>
  <si>
    <t>EVL675/П/60*30/ANT/ANT.U003</t>
  </si>
  <si>
    <t>Рабочая станция на 6 раб.места на П образном м/к 30х60 с шириной 1-го рабочего места 700 мм</t>
  </si>
  <si>
    <t>3600*1436*750</t>
  </si>
  <si>
    <t>EVL675/А/60*30/</t>
  </si>
  <si>
    <t>EVL675/А/60*30/ANT/ANT.U003</t>
  </si>
  <si>
    <t>Рабочая станция на 6 раб.места на А образном м/к 60х30 с шириной 1-го рабочего места 700 мм</t>
  </si>
  <si>
    <t>EVL675/О/60*30/</t>
  </si>
  <si>
    <t>EVL675/О/60*30/ANT/ANT.U003</t>
  </si>
  <si>
    <t>Рабочая станция на 6 раб.места на О образном м/к 60х30 с шириной 1-го рабочего места 700 мм</t>
  </si>
  <si>
    <t>EVL180/П/60*30/</t>
  </si>
  <si>
    <t>EVL180/П/60*30/ANT.U003</t>
  </si>
  <si>
    <t>Приставка к столу рабочая 1000х500 (используется в качестве брифинга или боковой приставки) П-образ. м/к 60х30, столешница в цв. Дуб Честерфилд, опоры Антрацит</t>
  </si>
  <si>
    <t>1000x500x750</t>
  </si>
  <si>
    <t>EVL180/О/60*30/</t>
  </si>
  <si>
    <t>EVL180/О/60*30/ANT.U003</t>
  </si>
  <si>
    <t xml:space="preserve">Приставка к столу рабочая 1000х500 (используется в качестве брифинга или боковой приставки) О-образ. м/к 60х30 </t>
  </si>
  <si>
    <t>EVL301</t>
  </si>
  <si>
    <t>EVL301/ANT/ANT/ANT.U003</t>
  </si>
  <si>
    <t>Тумба приставная 450х700.
Топ в цв. Дуб Честерфилд, фасады, боковины, задняя стенка, ручки - Антрацит</t>
  </si>
  <si>
    <t>EVL307</t>
  </si>
  <si>
    <t>EVL307/ANT/ANT/ANT.U003</t>
  </si>
  <si>
    <t>Тумба мобильная на колёсах 3 ящика EVL307 замок на верхний ящик. 
Топ в цв. Дуб Честерфилд, фасады, боковины, задняя стенка Антрацит</t>
  </si>
  <si>
    <t>EVL307/H/H/ANT.U003</t>
  </si>
  <si>
    <t>EVL311</t>
  </si>
  <si>
    <t>EVL311/ANT/ANT/ANT.U003</t>
  </si>
  <si>
    <t>Тумба сервисная универсальная 880</t>
  </si>
  <si>
    <t>880х475х570</t>
  </si>
  <si>
    <t>EVL311/H/H/ANT.U003</t>
  </si>
  <si>
    <t>EVL290</t>
  </si>
  <si>
    <t>EVL290/ANT.ANT</t>
  </si>
  <si>
    <t>448х478х208</t>
  </si>
  <si>
    <t>EVL291/ANT.ANT</t>
  </si>
  <si>
    <t>448х478х346</t>
  </si>
  <si>
    <t>EVL903/ANT/ANT/ANT.U003</t>
  </si>
  <si>
    <t>Оргтауэр низкий.
Топ в цв. Дуб Честерфилд, фасады, боковины, задняя стенка, ручки Антрацит</t>
  </si>
  <si>
    <t>390х700х750</t>
  </si>
  <si>
    <t>EVL903/H/H/ANT.U003</t>
  </si>
  <si>
    <t>Оргтауэр низкий.
Топ Дуб Честерфилд.  Фасады, корпус - Белый. 
Ручки - Антрацит</t>
  </si>
  <si>
    <t>EVL433/ANT/ANT/ANT.U003</t>
  </si>
  <si>
    <t>Тумба-купе приставная 1440х750
Топ в цв. Дуб Честерфилд, фасады, боковины, задняя стенка Антрацит</t>
  </si>
  <si>
    <t>1440х410х750</t>
  </si>
  <si>
    <t>EVL433/H/ANT/H.U003</t>
  </si>
  <si>
    <t>Тумба-купе приставная 1440х750
Топ в цв. Дуб Честерфилд,  фасады, корпус - Белые,
ручки - Антрацит</t>
  </si>
  <si>
    <t>EVL430/ANT/ANT/ANT.U003</t>
  </si>
  <si>
    <t>Тумба-купе приставная 1440х1098
Топ в цв. Дуб Честерфилд, фасады, боковины, задняя стенка Антрацит</t>
  </si>
  <si>
    <t>1440х410х1098</t>
  </si>
  <si>
    <t>EVL430/H/ANT/H.U003</t>
  </si>
  <si>
    <t xml:space="preserve">Тумба-купе приставная 1440х1098
Топ в цв. Дуб Честерфилд, фасады, корпус- Белые, 
ручки - Антрацит </t>
  </si>
  <si>
    <t>EVL905</t>
  </si>
  <si>
    <t>EVL905/ANT.U003</t>
  </si>
  <si>
    <t>Стеллаж настольный
Корпус Антрацит, топ Дуб Честерфилд.</t>
  </si>
  <si>
    <t>350х1100х1100</t>
  </si>
  <si>
    <t>EVL905/ANT.U003+EVL914/ANT.U003+EVL915/ANT.U003</t>
  </si>
  <si>
    <t>Стеллаж настольный
Корпус Антрацит, топ Дуб Честерфилд.+ Блок ящиков+Блок с дверью для стеллажа настольного Дуб Честерфилд</t>
  </si>
  <si>
    <t>EVL400</t>
  </si>
  <si>
    <t>EVL400/ANT.U003</t>
  </si>
  <si>
    <t>Стеллаж высокий 800х2050.
Корпус и полки Дуб Честерфилд, задняя стенка Антрацит</t>
  </si>
  <si>
    <t>800х344х2052</t>
  </si>
  <si>
    <t>EVL401</t>
  </si>
  <si>
    <t>EVL401/U003/GRAFIT/ANT.U003</t>
  </si>
  <si>
    <t>Шкаф для документов комбинированный 800х2050. Корпус, полки и фасады Дуб Честерфилд, задняя стенка Антрацит, стекло графит</t>
  </si>
  <si>
    <t>800х364х2052</t>
  </si>
  <si>
    <t>EVL403</t>
  </si>
  <si>
    <t>EVL403/U003/ANT.U003</t>
  </si>
  <si>
    <t>Шкаф для документов (низ малые фасады, верх открытый) 800х2050.
Корпус, полки и фасады Дуб Честерфилд, задняя стенка Антрацит.</t>
  </si>
  <si>
    <t>EVL404</t>
  </si>
  <si>
    <t>EVL404/U003/ANT.U003</t>
  </si>
  <si>
    <t>Шкаф для документов 4 двери с нишей 800х2050. 
Корпус, полки и фасады Дуб Честерфилд, задняя стенка Антрацит.</t>
  </si>
  <si>
    <t>EVL406</t>
  </si>
  <si>
    <t>EVL406/U003/ANT.U003</t>
  </si>
  <si>
    <t>Шкаф для документов ( низ средние фасады, верх открытый) 800х2050. Корпус, полки и фасады Дуб Честерфилд, задняя стенка Антрацит.</t>
  </si>
  <si>
    <t>EVL407</t>
  </si>
  <si>
    <t>EVL407/U003/ANT.U003</t>
  </si>
  <si>
    <t>Шкаф для документов с глухими фасадами 800х2050. Корпус, полки и фасады Дуб Честерфилд, задняя стенка Антрацит.</t>
  </si>
  <si>
    <t>EVL408</t>
  </si>
  <si>
    <t>EVL408/U003/ANT.U003</t>
  </si>
  <si>
    <t>Шкаф для одежды с замком 800х2050. Корпус, полки и фасады Дуб Честерфилд, задняя стенка Антрацит.</t>
  </si>
  <si>
    <t>EVL410</t>
  </si>
  <si>
    <t>EVL410/U003/ANT.U003</t>
  </si>
  <si>
    <t>Шкаф для одежды с замком глубокий 800х2050.
Корпус, полки и фасады Дуб Честерфилд, задняя стенка Антрацит.</t>
  </si>
  <si>
    <t>800х600х2052</t>
  </si>
  <si>
    <t>EVL413</t>
  </si>
  <si>
    <t>EVL413/U003/ANT.U003</t>
  </si>
  <si>
    <t>Шкаф для документов узкий (низ средний фасад, верх открытый) 600х2050. Корпус и полки Дуб Честерфилд, задняя стенка Антрацит</t>
  </si>
  <si>
    <t>600х364х2052</t>
  </si>
  <si>
    <t>EVL415</t>
  </si>
  <si>
    <t>EVL415/ANT.U003</t>
  </si>
  <si>
    <t>Стеллаж средний, 
Корпус и полки Дуб Честерфилд, задняя стенка Антрацит</t>
  </si>
  <si>
    <t>800х344х1250</t>
  </si>
  <si>
    <t>800х364х1250</t>
  </si>
  <si>
    <t>EVL417</t>
  </si>
  <si>
    <t>EVL417/U003/ANT.U003</t>
  </si>
  <si>
    <t>Шкаф для документов средний с глухими фасадами и открытой нишей. Корпус и полки Дуб Честерфилд, задняя стенка Антрацит</t>
  </si>
  <si>
    <t>EVL418</t>
  </si>
  <si>
    <t>EVL418/U003/ANT.GRAFIT</t>
  </si>
  <si>
    <t>Шкаф средний со стеклянными фасадами. Корпус и полки Дуб Честерфилд, задняя стенка Антрацит, стекло графит</t>
  </si>
  <si>
    <t>EVL416</t>
  </si>
  <si>
    <t>EVL416/U003/ANT.U003</t>
  </si>
  <si>
    <t>Шкаф для документов средний с глухими фасадами, , задняя стенка Антрацит.</t>
  </si>
  <si>
    <t>EVL423</t>
  </si>
  <si>
    <t>EVL423/U003/ANT.U003</t>
  </si>
  <si>
    <t>Шкаф низкий. Корпус и полки Дуб Честерфилд, задняя стенка Антрацит.</t>
  </si>
  <si>
    <t>800х364х870</t>
  </si>
  <si>
    <t>EVL436</t>
  </si>
  <si>
    <t>EVL436/U003/ANT.U003</t>
  </si>
  <si>
    <t>Локер на 25 ячеек (5х5 дверей) с ограничителем и обычным замком. Корпус, фасады и полки Дуб Честерфилд, задняя стенка Антрацит.</t>
  </si>
  <si>
    <t>2000х360х1850</t>
  </si>
  <si>
    <t>EVL439</t>
  </si>
  <si>
    <t>EVL439.U003</t>
  </si>
  <si>
    <t xml:space="preserve"> Стеллаж
все элементы Дуб Честерфилд </t>
  </si>
  <si>
    <t>2000х400х2100</t>
  </si>
  <si>
    <t>EVL908</t>
  </si>
  <si>
    <t>EVL908/ANT/ANT/ANT.U003</t>
  </si>
  <si>
    <t>1650х420х1600</t>
  </si>
  <si>
    <t>EVL442.U003</t>
  </si>
  <si>
    <t>Стеллаж боковой высокий.
Корпус, полки, задняя стенка - Дуб Честерфилд
  </t>
  </si>
  <si>
    <t>EVL443/U003.U003</t>
  </si>
  <si>
    <t xml:space="preserve">Стеллаж промежуточный высокий.
Корпус, полки - Дуб Честерфилд, задняя стенка - Антрацит. </t>
  </si>
  <si>
    <t>600х344х2052</t>
  </si>
  <si>
    <t>EVL444/ANT.U003</t>
  </si>
  <si>
    <t>450х344х2052</t>
  </si>
  <si>
    <t>EVL444/H.U003</t>
  </si>
  <si>
    <t>EVL441</t>
  </si>
  <si>
    <t>EVL441.U003</t>
  </si>
  <si>
    <t xml:space="preserve">Стеллаж боковой средний.
Корпус, полки, задняя стенка - Дуб Честерфилд. </t>
  </si>
  <si>
    <t>320х344х1233</t>
  </si>
  <si>
    <t>EVL445</t>
  </si>
  <si>
    <t>EVL445/ANT.U003</t>
  </si>
  <si>
    <t xml:space="preserve">Стеллаж промежуточный средний. Корпус, полки  - Дуб Честерфилд, задняя стенка - Антрацит. </t>
  </si>
  <si>
    <t>600х344х1233</t>
  </si>
  <si>
    <t>EVL446</t>
  </si>
  <si>
    <t>EVL446/ANT.U003</t>
  </si>
  <si>
    <t>450х344х1233</t>
  </si>
  <si>
    <t>EVL450/U003/ANT.U003</t>
  </si>
  <si>
    <t>Миникухня.
Полностью Дуб Честерфилд.
Задняя стенка - Антрацит.</t>
  </si>
  <si>
    <t>1000х620х2150</t>
  </si>
  <si>
    <t>EVL992.ANT</t>
  </si>
  <si>
    <t xml:space="preserve">Цветочница, цвет Антрацит </t>
  </si>
  <si>
    <t>720х410x200</t>
  </si>
  <si>
    <t>Фронтальные экраны ЛДСП в цв. Антрацит и Белый с креплением AKS166(Комплект кронштейнов для крепления фронтальных надстольных экранов к рабочему столу)</t>
  </si>
  <si>
    <t>Розничная Цена (руб.)</t>
  </si>
  <si>
    <t>Цвет Антрацит</t>
  </si>
  <si>
    <t>Белый цвет</t>
  </si>
  <si>
    <r>
      <t>Для удобства клиентов цены изделий указаны вместе с креплением</t>
    </r>
    <r>
      <rPr>
        <sz val="11"/>
        <color theme="1"/>
        <rFont val="Calibri"/>
        <family val="2"/>
        <charset val="204"/>
      </rPr>
      <t>→</t>
    </r>
    <r>
      <rPr>
        <sz val="11"/>
        <color theme="1"/>
        <rFont val="Arial"/>
        <family val="2"/>
        <charset val="204"/>
      </rPr>
      <t xml:space="preserve"> 
(в отгрузочных документах экран и крепление прописываются отдельно)</t>
    </r>
  </si>
  <si>
    <t>Розничная цена изделия без крепления (руб)</t>
  </si>
  <si>
    <t>Розничная цена с креплением (руб.)</t>
  </si>
  <si>
    <t>EVL501W.ANT+AKS166</t>
  </si>
  <si>
    <t>Экран стола 1200, ЛДСП в цв. Антрацит + крепление AKS166 (Антрацит)</t>
  </si>
  <si>
    <t>1200х383х18</t>
  </si>
  <si>
    <t>EVL501W.H+AKS166</t>
  </si>
  <si>
    <t>Экран стола 1200, ЛДСП в белом цвете + крепление AKS166 (Белый)</t>
  </si>
  <si>
    <t>EVL503W.ANT+AKS166</t>
  </si>
  <si>
    <t>Экран стола 1400, ЛДСП в цв. Антрацит + крепление AKS166 (Антрацит)</t>
  </si>
  <si>
    <t>1400х383х18</t>
  </si>
  <si>
    <t>EVL503W.H+AKS166</t>
  </si>
  <si>
    <t>Экран стола 1400, ЛДСП в белом цвете + крепление AKS166 (Белый)</t>
  </si>
  <si>
    <t>EVL505W.ANT+AKS166</t>
  </si>
  <si>
    <t>Экран стола 1600, ЛДСП в цв. Антрацит + крепление AKS166 (Антрацит)</t>
  </si>
  <si>
    <t>1600х383х18</t>
  </si>
  <si>
    <t>EVL505W.H+AKS166</t>
  </si>
  <si>
    <t>Экран стола 1600, ЛДСП в белом цвете + крепление AKS166 (Белый)</t>
  </si>
  <si>
    <t>Тканевые фронтальные экраны для одиночного стола в цвете Grey с креплением AKS166(Комплект кронштейнов для крепления фронтальных надстольных экранов к рабочему столу) в цв. Антрацит</t>
  </si>
  <si>
    <t>EVL501.2+AKS166</t>
  </si>
  <si>
    <t xml:space="preserve">Экран стола 1200, ткань + крепление AKS166 </t>
  </si>
  <si>
    <t>1200х383х22</t>
  </si>
  <si>
    <t>EVL503.2+AKS166</t>
  </si>
  <si>
    <t>Экран стола 1400, ткань + крепление AKS166</t>
  </si>
  <si>
    <t>1400х383х22</t>
  </si>
  <si>
    <t>EVL505.2+AKS166</t>
  </si>
  <si>
    <t>Экран стола 1600, ткань + крепление AKS166</t>
  </si>
  <si>
    <t>1600х383х22</t>
  </si>
  <si>
    <t>Тканевые фронтальные экраны для одиночного стола в цвете Mint с креплением AKS166(Комплект кронштейнов для крепления фронтальных надстольных экранов к рабочему столу) в цв. Антрацит</t>
  </si>
  <si>
    <t>EVL501.MNT+AKS166</t>
  </si>
  <si>
    <t>EVL503.MNT+AKS166</t>
  </si>
  <si>
    <t>EVL505.MNT+AKS166</t>
  </si>
  <si>
    <t>Фронтальные экраны ЛДСП в цв. Антрацит и Белый с креплением AKS165(Комплект кронштейнов 
со штырём для крепления экрана к бенчу) в соответствующем цвете</t>
  </si>
  <si>
    <t>Экран бенча 1200, ЛДСП в цв. Антрацит + крепление AKS165 (Антрацит)</t>
  </si>
  <si>
    <t>Экран бенча 1200, ЛДСП в белом цвете + крепление AKS165 (Белый)</t>
  </si>
  <si>
    <t>Экран бенча 1400, ЛДСП в цв. Антрацит + крепление AKS165 (Антрацит)</t>
  </si>
  <si>
    <t>Экран бенча 1400, ЛДСП в белом цвете + крепление AKS165 (Белый)</t>
  </si>
  <si>
    <t>Экран бенча 1600, ЛДСП в цв. Антрацит + крепление AKS165 (Антрацит)</t>
  </si>
  <si>
    <t>Экран бенча 1600, ЛДСП в белом цвете + крепление AKS165 (Белый)</t>
  </si>
  <si>
    <t>Тканевые фронтальные экраны для бенчей в цвете Grey  с креплением AKS165 (Комплект кронштейнов двойных со штырём для крепления экрана к бенчу) в цв. Антрацит</t>
  </si>
  <si>
    <t>EVL501.2+AKS165</t>
  </si>
  <si>
    <t xml:space="preserve">Экран стола 1200, ткань + крепление AKS165 </t>
  </si>
  <si>
    <t>EVL503.2+AKS165</t>
  </si>
  <si>
    <t>Экран стола 1400, ткань + крепление AKS165</t>
  </si>
  <si>
    <t>EVL505.2+AKS165</t>
  </si>
  <si>
    <t>Экран стола 1600, ткань + крепление AKS165</t>
  </si>
  <si>
    <t>Тканевые фронтальные экраны для бенчей в цвете Mint с креплением AKS165
(Комплект кронштейнов двойных со штырём для крепления экрана к бенчу) в цв. Антрацит</t>
  </si>
  <si>
    <t>EVL501.MNT+AKS165</t>
  </si>
  <si>
    <t>EVL503.MNT+AKS165</t>
  </si>
  <si>
    <t>EVL505.MNT+AKS165</t>
  </si>
  <si>
    <t>Для удобства клиентов цены изделий указаны вместе с креплением 
(в отгрузочных документах экран и крепление прописываются отдельно)↓</t>
  </si>
  <si>
    <t>EVL500.2+AKS161.ANT</t>
  </si>
  <si>
    <t>1050х750х22</t>
  </si>
  <si>
    <t>EVL502.2+AKS161.ANT</t>
  </si>
  <si>
    <t>1250х750х22</t>
  </si>
  <si>
    <r>
      <t>Для удобства клиентов цены изделий указаны вместе с креплением 
(в отгрузочных документах экран и крепление прописываются отдельно)</t>
    </r>
    <r>
      <rPr>
        <sz val="11"/>
        <color theme="1"/>
        <rFont val="Calibri"/>
        <family val="2"/>
        <charset val="204"/>
      </rPr>
      <t>→</t>
    </r>
  </si>
  <si>
    <t>EVL509.2+AKS177.ANT</t>
  </si>
  <si>
    <t>700х350х22</t>
  </si>
  <si>
    <t>Фронталь скромности стола в цв. Антрацит с креплением AKS168 (165х35х82 - каждый)</t>
  </si>
  <si>
    <t>Комплект держателей для фронтали скромности 
любого размера</t>
  </si>
  <si>
    <t xml:space="preserve">Цвет Антрацит </t>
  </si>
  <si>
    <t>EVL140.ANT</t>
  </si>
  <si>
    <t xml:space="preserve">Фронталь скромности стола 1200 мм в цв. Антрацит 
+ крепление AKS168 </t>
  </si>
  <si>
    <t>EVL140.H</t>
  </si>
  <si>
    <t xml:space="preserve">Фронталь скромности стола 1200 мм в Белом цвете 
+ крепление AKS168 </t>
  </si>
  <si>
    <t>EVL141.ANT</t>
  </si>
  <si>
    <t xml:space="preserve">Фронталь скромности стола 1400 мм в цв. Антрацит
+ крепление AKS168 </t>
  </si>
  <si>
    <t>EVL141.H</t>
  </si>
  <si>
    <t xml:space="preserve">Фронталь скромности стола 1400 мм в Белом цвете
+ крепление AKS168 </t>
  </si>
  <si>
    <t>EVL142.ANT</t>
  </si>
  <si>
    <t xml:space="preserve">Фронталь скромности стола 1600 мм в цв. Антрацит
+ крепление AKS168 </t>
  </si>
  <si>
    <t>EVL142.H</t>
  </si>
  <si>
    <t xml:space="preserve">Фронталь скромности стола 1600 мм в Белом цвете
+ крепление AKS168 </t>
  </si>
  <si>
    <t>AKS170.ANT</t>
  </si>
  <si>
    <t>Кабель канал узкий с креплением к столешнице</t>
  </si>
  <si>
    <t>1000х90х55h
(для стола 1,2 м.)</t>
  </si>
  <si>
    <t>AKS171.ANT</t>
  </si>
  <si>
    <t>1200х90х55h
(для стола 1,4 м.)</t>
  </si>
  <si>
    <t>AKS172.ANT</t>
  </si>
  <si>
    <t>1400х90х55h
(для стола 1,6 м.)</t>
  </si>
  <si>
    <t>EVL551.ANT</t>
  </si>
  <si>
    <t>Вставка для бенчей шириной 1200 мм. ЛДСП и крепление в цв. Антрацит</t>
  </si>
  <si>
    <t>EVL552.ANT</t>
  </si>
  <si>
    <t>Вставка для бенчей шириной 1400 мм. ЛДСП и крепление в цв. Антрацит</t>
  </si>
  <si>
    <t>EVL553.ANT</t>
  </si>
  <si>
    <t>Вставка для бенчей шириной 1600 мм. ЛДСП и крепление в цв. Антрацит</t>
  </si>
  <si>
    <t>JNO118.ANT</t>
  </si>
  <si>
    <t>JNO119.ANT</t>
  </si>
  <si>
    <t>JNO140.ANT</t>
  </si>
  <si>
    <t>JNO145.ANT</t>
  </si>
  <si>
    <t>JNO150.ANT</t>
  </si>
  <si>
    <t>JNO155.ANT</t>
  </si>
  <si>
    <t>JNO301DX.ANT</t>
  </si>
  <si>
    <t>JNO302.ANT</t>
  </si>
  <si>
    <t>JNO921.ANT</t>
  </si>
  <si>
    <t>JNO922.ANT</t>
  </si>
  <si>
    <t>JNO923.ANT</t>
  </si>
  <si>
    <t>JNO924.ANT</t>
  </si>
  <si>
    <t>JNO925.ANT</t>
  </si>
  <si>
    <t>JNO926.ANT</t>
  </si>
  <si>
    <t>JNO927.ANT</t>
  </si>
  <si>
    <t>JNO928.ANT</t>
  </si>
  <si>
    <t>JNO929.ANT</t>
  </si>
  <si>
    <t>JNO930.ANT</t>
  </si>
  <si>
    <t>JNO931.ANT</t>
  </si>
  <si>
    <t>JNO932.ANT</t>
  </si>
  <si>
    <t>JNO933.ANT</t>
  </si>
  <si>
    <t>JNO934.ANT</t>
  </si>
  <si>
    <t>JNO935.ANT</t>
  </si>
  <si>
    <t>JNO937.ANT</t>
  </si>
  <si>
    <t>JNO938.ANT</t>
  </si>
  <si>
    <t>JNO939.ANT</t>
  </si>
  <si>
    <t>JNO940.ANT</t>
  </si>
  <si>
    <t>JNO801.ANT</t>
  </si>
  <si>
    <t>JNO802.ANT</t>
  </si>
  <si>
    <t>JNO506.ANT</t>
  </si>
  <si>
    <t>JNO505.ANT</t>
  </si>
  <si>
    <t>JNO120.ANT</t>
  </si>
  <si>
    <t>JNO130.ANT</t>
  </si>
  <si>
    <t>JNO601.ANT</t>
  </si>
  <si>
    <t>JNO115.ANT</t>
  </si>
  <si>
    <t>JNO951.ANT</t>
  </si>
  <si>
    <t>JNO952.ANT</t>
  </si>
  <si>
    <t>JNO146.ANT</t>
  </si>
  <si>
    <t>JNO510.ANT</t>
  </si>
  <si>
    <t>JNO147.ANT</t>
  </si>
  <si>
    <t>JNO511.ANT</t>
  </si>
  <si>
    <t>JNO156.ANT</t>
  </si>
  <si>
    <t>JNO512.ANT</t>
  </si>
  <si>
    <t>JNO157.ANT</t>
  </si>
  <si>
    <t>JNO513.ANT</t>
  </si>
  <si>
    <t>JNO301SX.ANT</t>
  </si>
  <si>
    <t>JNO936.ANT</t>
  </si>
  <si>
    <t>Гардероб с боковыми  стеллажами
(двери ЛДСП)</t>
  </si>
  <si>
    <t>Экран тканевый MINT 1400 
с профилем 1400</t>
  </si>
  <si>
    <t>Экран тканевый MINT 1600 
с профилем 1600</t>
  </si>
  <si>
    <t xml:space="preserve">Столы коллекции ECO STYLE устанавливаются: 
1. На алюминиевые А-образные опоры (китайского производства), обтянутые износостойкой пленкой в текстуре светлого дерева, со скругленной внешней частью -задающие модный эко-стиль. 
2. На А-образные металлические опоры коллекции Evolution (российского производства) белого цвета или цвета Антрацит - более экономичный вариант. 
Столешницы в обоих случаях выполнены с обратным скосом кромки под 45º
Шкафные и тумбы от коллекции Evolution. Экраны оригинальной конструкции ECOSTYLE.
</t>
  </si>
  <si>
    <t>ART902.U604</t>
  </si>
  <si>
    <t>ART903.U604</t>
  </si>
  <si>
    <t>ART904.U604</t>
  </si>
  <si>
    <t>ART905.U604</t>
  </si>
  <si>
    <t>Композиция</t>
  </si>
  <si>
    <t>ART401L  - 1 ШТ
ART401R - 1 ШТ
ART402 - 1 ШТ
ART404 - 1 ШТ</t>
  </si>
  <si>
    <t>ART406L  - 1 ШТ
ART406R - 1 ШТ
ART407 - 1 ШТ
ART408 - 1 ШТ ART409 - 1 ШТ</t>
  </si>
  <si>
    <t>Розничная Цена</t>
  </si>
  <si>
    <t>Розничная цена, руб.</t>
  </si>
  <si>
    <t>1050х315х18</t>
  </si>
  <si>
    <t>1250х315х18</t>
  </si>
  <si>
    <t>1450х315х18</t>
  </si>
  <si>
    <r>
      <t xml:space="preserve">Стол письменный 
</t>
    </r>
    <r>
      <rPr>
        <i/>
        <sz val="9"/>
        <rFont val="Arial"/>
        <family val="2"/>
        <charset val="204"/>
      </rPr>
      <t>опоры в эко-стиле</t>
    </r>
  </si>
  <si>
    <t>ECO101.U003</t>
  </si>
  <si>
    <t>ECO101.U003
+ECO504.ZEL
+ECO801.U003</t>
  </si>
  <si>
    <t>ECO142.U003</t>
  </si>
  <si>
    <t>ECO142.U003
+ECO501.ZEL</t>
  </si>
  <si>
    <r>
      <t xml:space="preserve">Рабочая станция на 4 места
</t>
    </r>
    <r>
      <rPr>
        <i/>
        <sz val="9"/>
        <rFont val="Arial"/>
        <family val="2"/>
        <charset val="204"/>
      </rPr>
      <t>опоры в эко-стиле</t>
    </r>
  </si>
  <si>
    <t>ECO144.U003</t>
  </si>
  <si>
    <t>ECO144.U003
+2 ECO501.ZEL</t>
  </si>
  <si>
    <t xml:space="preserve">Стол письменный+фронталь.
А-образные опоры 60х30 (цв. Антрацит)
</t>
  </si>
  <si>
    <t>Стол письменный.
А-образные опоры 60х30 (цв. Антрацит)</t>
  </si>
  <si>
    <t>Стол письменный.
А-образные опоры 60х30  (цв. Белый)</t>
  </si>
  <si>
    <t xml:space="preserve">Стол письменный+фронталь
А-образные опоры 60х30  (цв. Белый)
</t>
  </si>
  <si>
    <t xml:space="preserve">Рабочая станция на 2 места.
А-образные опоры 60х30  (цв. Белый) </t>
  </si>
  <si>
    <t xml:space="preserve">Рабочая станция на 2 места.
А-образные опоры 60х30 (цв. Антрацит) </t>
  </si>
  <si>
    <t>Рабочая станция на 4 места.
А-образные опоры 60х30 (цв. Антрацит)</t>
  </si>
  <si>
    <t>Рабочая станция на 4 места.
А-образные опоры 60х30 (цв. Белый)</t>
  </si>
  <si>
    <t>600х1640х750</t>
  </si>
  <si>
    <r>
      <t xml:space="preserve">Тумба мобильная на колёсах 3 ящика, 
</t>
    </r>
    <r>
      <rPr>
        <i/>
        <sz val="9"/>
        <color indexed="8"/>
        <rFont val="Arial"/>
        <family val="2"/>
        <charset val="204"/>
      </rPr>
      <t>замок на верхний ящик. 
Фасады, корпус - Белый, ручки - Антрацит. Топ Дуб Честерфилд.</t>
    </r>
  </si>
  <si>
    <t>Экран фронтальный 1400 тканевый Moz + белый кант (двойной стол) с креплением</t>
  </si>
  <si>
    <t>Экран фронтальный 1400 тканевый Moz + белый кант (одинарный стол) с креплением</t>
  </si>
  <si>
    <t>Экран фронтальный 1400 тканевый MINT без канта  (одинарный стол) с креплением</t>
  </si>
  <si>
    <t>Экран фронтальный 1400 ЛДСП (двойной стол) с креплением</t>
  </si>
  <si>
    <t>Экран фронтальный 1400 ЛДСП(одинарный стол) с креплением</t>
  </si>
  <si>
    <t xml:space="preserve">Рабочая станция на 4 места с 2-мя тканевыми экранами с креплениями.
А-образные опоры 60х30 (цв. Белый) </t>
  </si>
  <si>
    <t xml:space="preserve">Рабочая станция на 2 места с тканевым экраном с кантом и креплением.
А-образные опоры 60х30 (цв. Антрацит) </t>
  </si>
  <si>
    <t>Рабочая станция на 2 места с тканевым экраном с кантом  и креплением.
А-образные опоры 60х30  (цв. Белый)</t>
  </si>
  <si>
    <t xml:space="preserve">Рабочая станция на 4 места с 2-мя тканевыми экранами с креплениями.
А-образные опоры 60х30 (цв. Антрацит)
</t>
  </si>
  <si>
    <r>
      <t xml:space="preserve">Стол письменный
+экран фронтальный с кантом и креплением
+ фронталь
</t>
    </r>
    <r>
      <rPr>
        <i/>
        <sz val="9"/>
        <rFont val="Arial"/>
        <family val="2"/>
        <charset val="204"/>
      </rPr>
      <t>опоры в эко-стиле</t>
    </r>
  </si>
  <si>
    <r>
      <t xml:space="preserve">Рабочая станция на 2 места с экраном и креплением, 
</t>
    </r>
    <r>
      <rPr>
        <i/>
        <sz val="9"/>
        <rFont val="Arial"/>
        <family val="2"/>
        <charset val="204"/>
      </rPr>
      <t>опоры в эко-стиле</t>
    </r>
  </si>
  <si>
    <r>
      <t xml:space="preserve">Рабочая станция на 2 места,
</t>
    </r>
    <r>
      <rPr>
        <i/>
        <sz val="9"/>
        <rFont val="Arial"/>
        <family val="2"/>
        <charset val="204"/>
      </rPr>
      <t>опоры в эко-стиле</t>
    </r>
  </si>
  <si>
    <r>
      <t xml:space="preserve">Рабочая станция на 4 места с 2-мя тканевыми экранами с креплениями,
</t>
    </r>
    <r>
      <rPr>
        <i/>
        <sz val="9"/>
        <rFont val="Arial"/>
        <family val="2"/>
        <charset val="204"/>
      </rPr>
      <t>опоры в эко-стиле</t>
    </r>
  </si>
  <si>
    <t>Рабочая станция на 2 рабочих места закругленная 
(без экранов)</t>
  </si>
  <si>
    <t>Рабочая станция на 2 рабочих места c опорной тумбой (без экранов)</t>
  </si>
  <si>
    <t>DRV121.G3388
+DRV512.G3388</t>
  </si>
  <si>
    <t>DRV122.G3388
+DRV512.G3388</t>
  </si>
  <si>
    <t>DRV120.G3388
+DRV512.G3388 
(2 шт.)</t>
  </si>
  <si>
    <r>
      <t xml:space="preserve">Рабочая станция на 2 рабочих места закругленная 
</t>
    </r>
    <r>
      <rPr>
        <b/>
        <sz val="10"/>
        <rFont val="Arial"/>
        <family val="2"/>
        <charset val="204"/>
      </rPr>
      <t>с экраном и креплением</t>
    </r>
  </si>
  <si>
    <r>
      <t xml:space="preserve">Рабочая станция на 2 рабочих места c опорной тумбой 
</t>
    </r>
    <r>
      <rPr>
        <b/>
        <sz val="10"/>
        <rFont val="Arial"/>
        <family val="2"/>
        <charset val="204"/>
      </rPr>
      <t>с экраном и креплением</t>
    </r>
  </si>
  <si>
    <r>
      <t xml:space="preserve">Рабочая станция на 4 рабочих места закругленная 
</t>
    </r>
    <r>
      <rPr>
        <b/>
        <sz val="10"/>
        <rFont val="Arial"/>
        <family val="2"/>
        <charset val="204"/>
      </rPr>
      <t>с экранами и креплениями</t>
    </r>
  </si>
  <si>
    <r>
      <t xml:space="preserve">ЭКРАН ТОРЦЕВОЙ
ТКАНЕВЫЙ                               </t>
    </r>
    <r>
      <rPr>
        <b/>
        <sz val="10"/>
        <rFont val="Arial"/>
        <family val="2"/>
        <charset val="204"/>
      </rPr>
      <t>с креплением AKS166</t>
    </r>
  </si>
  <si>
    <r>
      <t xml:space="preserve">ЭКРАН ФРОНТАЛЬНЫЙ ТКАНЕВЫЙ                               </t>
    </r>
    <r>
      <rPr>
        <b/>
        <sz val="10"/>
        <rFont val="Arial"/>
        <family val="2"/>
        <charset val="204"/>
      </rPr>
      <t>с креплением AKS166</t>
    </r>
  </si>
  <si>
    <t xml:space="preserve"> 1400*722*1100</t>
  </si>
  <si>
    <t>1400*1400*1100</t>
  </si>
  <si>
    <t>2800*1400*1100</t>
  </si>
  <si>
    <t>1650*1500*750</t>
  </si>
  <si>
    <t>1400*1400*1133</t>
  </si>
  <si>
    <t>1650*1500*1133</t>
  </si>
  <si>
    <t>2800*1400*1133</t>
  </si>
  <si>
    <t>Цена 
по запросу</t>
  </si>
  <si>
    <t>Тумба сервисная на колёсах правая, ручки хром</t>
  </si>
  <si>
    <t>Тумба сервисная на колёсах левая, ручки хром</t>
  </si>
  <si>
    <t>Тумба с 3 ящиками на колёсах, ручки хром</t>
  </si>
  <si>
    <t xml:space="preserve">Контейнер левый, стекло матированное белое с рисунком, опоры хром </t>
  </si>
  <si>
    <t>JNO941.U727</t>
  </si>
  <si>
    <t>JNO941.ANT</t>
  </si>
  <si>
    <t>JNO942.U727</t>
  </si>
  <si>
    <t>JNO942.ANT</t>
  </si>
  <si>
    <t>Внимание: Шкафы на цоколе смотреть в прайс-листе кабинет Genesis Premium</t>
  </si>
  <si>
    <t>Композиция 5 - Бенч на 6 мест с  контейнерами, экранами и подкатными сервисными тумбами</t>
  </si>
  <si>
    <t>3125х1400х1000</t>
  </si>
  <si>
    <t>Фронталь для стола 1600 с брифингом</t>
  </si>
  <si>
    <t>JNO803.U727</t>
  </si>
  <si>
    <t>JNO514.GREY</t>
  </si>
  <si>
    <t>JNO515.GREY</t>
  </si>
  <si>
    <t>JNO516.GREY</t>
  </si>
  <si>
    <t>6252х2800х1000</t>
  </si>
  <si>
    <t>JNO114/DX.ANT</t>
  </si>
  <si>
    <t>JNO114/DX.U727</t>
  </si>
  <si>
    <t>JNO114/SX.ANT</t>
  </si>
  <si>
    <t>JNO116/DX.U727</t>
  </si>
  <si>
    <t>JNO116/DX.ANT</t>
  </si>
  <si>
    <t>JNO116/SX.U727</t>
  </si>
  <si>
    <t>JNO116/SX.ANT</t>
  </si>
  <si>
    <t>JNO205/DX.U727</t>
  </si>
  <si>
    <t>JNO205/DX.ANT</t>
  </si>
  <si>
    <t>JNO205/SX.U727</t>
  </si>
  <si>
    <t>JNO205/SX.ANT</t>
  </si>
  <si>
    <t>JNO111/DX.U727</t>
  </si>
  <si>
    <t>JNO111/DX.ANT</t>
  </si>
  <si>
    <t>JNO111/SX.U727</t>
  </si>
  <si>
    <t>JNO111/SX.ANT</t>
  </si>
  <si>
    <t>JNO113/DX.U727</t>
  </si>
  <si>
    <t>JNO113/DX.ANT</t>
  </si>
  <si>
    <t>JNO113/SX.ANT</t>
  </si>
  <si>
    <t>JNO113/SX.U727</t>
  </si>
  <si>
    <t>JNO953.U727</t>
  </si>
  <si>
    <t>JNO953.ANT</t>
  </si>
  <si>
    <t>JNO954.ANT</t>
  </si>
  <si>
    <t>JNO955.U727</t>
  </si>
  <si>
    <t>JNO955.ANT</t>
  </si>
  <si>
    <t>JNO956.ANT</t>
  </si>
  <si>
    <t>4650х1400х1000
(габарит без учета тумб)</t>
  </si>
  <si>
    <t>Шкаф низкий 
со стеллажами</t>
  </si>
  <si>
    <t>Композиция 3 - Бенч на 4 места с  контейнерами, экранами и тумбами</t>
  </si>
  <si>
    <t>4943х2818х1085</t>
  </si>
  <si>
    <t>Рабочая станция на 3 места с кронштейнами и экранами из оргстекла на 1200</t>
  </si>
  <si>
    <t>Композиция 4 - Рабочая станция на 6 мест с экранами из оргстекла
на 1200</t>
  </si>
  <si>
    <t>Композиции 1и 2  дополнительно можно использовать экранами 1600/1400 (ткань, лдсп, тонированное оргстекло)</t>
  </si>
  <si>
    <t>JNO114SX.U727</t>
  </si>
  <si>
    <t>Двойной стол прямой 1400х1400 (углы прямые)</t>
  </si>
  <si>
    <t>Экран ЛДСП 1400 
с профилем 1400</t>
  </si>
  <si>
    <t>Экран ЛДСП 1600
с профилем 1600</t>
  </si>
  <si>
    <t>Экран оргстекло 1200 с профилем 1400</t>
  </si>
  <si>
    <t>Экран оргстекло 1400 с профилем 1400</t>
  </si>
  <si>
    <t>Экран оргстекло 1400 с профилем 1600</t>
  </si>
  <si>
    <t>1400х300х16</t>
  </si>
  <si>
    <t>1600х300х16</t>
  </si>
  <si>
    <t>1400х300х8</t>
  </si>
  <si>
    <t>1600х300х8</t>
  </si>
  <si>
    <t xml:space="preserve">Новый вариант шкафов: Корпус Серый Камень либо Антрацит без декоративных боковин и цоколя, на опорах h27. Складская программа. </t>
  </si>
  <si>
    <t>JNO510.GREY</t>
  </si>
  <si>
    <t>Комплект экранов 1200 
для бенча на 4 места
ЛДСП</t>
  </si>
  <si>
    <t>Оргстекло GREY</t>
  </si>
  <si>
    <t xml:space="preserve">Комплект экранов 1200 
для бенча на 6 мест
ЛДСП </t>
  </si>
  <si>
    <t>JNO511.GREY</t>
  </si>
  <si>
    <t>JNO512.GREY</t>
  </si>
  <si>
    <t xml:space="preserve">Комплект экранов 1400 
для бенча на 4 места
ЛДСП </t>
  </si>
  <si>
    <t>Комплект экранов 1400 
для бенча на 6 мест
 ЛДСП</t>
  </si>
  <si>
    <t>JNO513.GREY</t>
  </si>
  <si>
    <t>Композиция 5 - Бенч на 8 мест 6 контейнеров, 8 опорных тумб, 4 открытых вставки и экраны из оргстекла</t>
  </si>
  <si>
    <t xml:space="preserve">Ткань  в цвете MINT </t>
  </si>
  <si>
    <r>
      <t>Ключевая особенность</t>
    </r>
    <r>
      <rPr>
        <b/>
        <sz val="11"/>
        <color theme="1"/>
        <rFont val="Calibri"/>
        <family val="2"/>
        <charset val="204"/>
        <scheme val="minor"/>
      </rPr>
      <t>:  Опоры столов - ЛДСП 50 мм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b/>
        <sz val="11"/>
        <color theme="1"/>
        <rFont val="Calibri"/>
        <family val="2"/>
        <charset val="204"/>
        <scheme val="minor"/>
      </rPr>
      <t>Врезные ручки пр-во Италия</t>
    </r>
    <r>
      <rPr>
        <sz val="11"/>
        <color theme="1"/>
        <rFont val="Calibri"/>
        <family val="2"/>
        <charset val="204"/>
        <scheme val="minor"/>
      </rPr>
      <t>.  Цветовое сочетание Дуб Честерфилд/Белый: фасады и столешницы - Дуб Честерфилд; опоры столов, каркасы тумб - белый. Столешницы - ЛДСП 25 мм,Кромка столешниц ABS 2 мм в белом цвете.</t>
    </r>
  </si>
  <si>
    <t>ART906.U604</t>
  </si>
  <si>
    <t>ART907.U604</t>
  </si>
  <si>
    <t>ART908.U604</t>
  </si>
  <si>
    <t xml:space="preserve">Композиция шкаф высокий со стеллажами и мягкой нишей </t>
  </si>
  <si>
    <t>EVL293/ANT.ANT</t>
  </si>
  <si>
    <t>EVL294/ANT.ANT</t>
  </si>
  <si>
    <t>Контейнер подвесной с 1 ящиком Тип - 2
(замок на ящик)
Фасады, корпус - Антрацит, ручки Антрацит</t>
  </si>
  <si>
    <t>Контейнер подвесной с 2 ящиками Тип - 2
(замок на верхний ящик)
Фасады, корпус - Антрацит, ручки Антрацит</t>
  </si>
  <si>
    <t>Контейнер подвесной с 1 ящиком Тип - 1
(замок на ящик)
Фасады, корпус - Антрацит, ручки Антрацит</t>
  </si>
  <si>
    <t>Контейнер подвесной с 2 ящиками Тип - 1
(замок на верхний ящик)
Фасады, корпус - Антрацит, ручки Антрацит</t>
  </si>
  <si>
    <t>448х478х166</t>
  </si>
  <si>
    <t>448х478х296</t>
  </si>
  <si>
    <t>Стол для переговоров 
2 м. на металлических опорах</t>
  </si>
  <si>
    <t>EVL821/П/60х30/ANT/ANT.U003</t>
  </si>
  <si>
    <t>EVL821/А/60х30/ANT/ANT.U003</t>
  </si>
  <si>
    <t>EVL821/О/60х30/ANT/ANT.U003</t>
  </si>
  <si>
    <t xml:space="preserve">2000x1000x750   </t>
  </si>
  <si>
    <r>
      <t xml:space="preserve">Тумба сервисная универсальная 880
</t>
    </r>
    <r>
      <rPr>
        <i/>
        <sz val="10"/>
        <color theme="1"/>
        <rFont val="Arial"/>
        <family val="2"/>
        <charset val="204"/>
      </rPr>
      <t>Фасады, корпус - Белый, ручки - Антрацит. Топ Дуб Честерфилд.</t>
    </r>
  </si>
  <si>
    <r>
      <rPr>
        <b/>
        <i/>
        <sz val="11"/>
        <color rgb="FFFF0000"/>
        <rFont val="Calibri"/>
        <family val="2"/>
        <charset val="204"/>
        <scheme val="minor"/>
      </rPr>
      <t xml:space="preserve">Внимание! </t>
    </r>
    <r>
      <rPr>
        <i/>
        <sz val="11"/>
        <color theme="1"/>
        <rFont val="Calibri"/>
        <family val="2"/>
        <charset val="204"/>
        <scheme val="minor"/>
      </rPr>
      <t xml:space="preserve">Каждая столешница комплектуется пластиковой загушкой кабель-канала размером 150х60 мм, расположенной по центру стола (на иллюстрациях столешниц и столов отсутствует).
</t>
    </r>
    <r>
      <rPr>
        <b/>
        <i/>
        <sz val="11"/>
        <color theme="1"/>
        <rFont val="Calibri"/>
        <family val="2"/>
        <charset val="204"/>
        <scheme val="minor"/>
      </rPr>
      <t xml:space="preserve">Шкафы из коллекции EVOLUTION: </t>
    </r>
    <r>
      <rPr>
        <i/>
        <sz val="11"/>
        <color theme="1"/>
        <rFont val="Calibri"/>
        <family val="2"/>
        <charset val="204"/>
        <scheme val="minor"/>
      </rPr>
      <t>фасады - Дуб Честерфилд;
каркасы, полки и задние стенки - белый - по цене складской программы.</t>
    </r>
  </si>
  <si>
    <t>Стол с опорами 1100х800                       и передней панелью</t>
  </si>
  <si>
    <t>Стол с опорами 1300х800                       и передней панелью</t>
  </si>
  <si>
    <t>Стол с опорами 1500х800                       и передней панелью</t>
  </si>
  <si>
    <t>Стол с опорами 1700х800                       и передней панелью</t>
  </si>
  <si>
    <t>Стол с тумбой приставной 1600х800
и передней панелью</t>
  </si>
  <si>
    <t>Стол с тумбой приставной 1800х800 
и передней панелью</t>
  </si>
  <si>
    <t>Стол с тумбой приставной 2000х800 
и передней панелью</t>
  </si>
  <si>
    <t>Стол с тумбой приставной 2200х800 
и передней панелью</t>
  </si>
  <si>
    <t>Стол угловой с опорами 1250 правый с передней панелью</t>
  </si>
  <si>
    <t>Стол угловой с опорами 1250 левый с передней панелью</t>
  </si>
  <si>
    <t>JNO301/DX.U727</t>
  </si>
  <si>
    <t>JNO301/SX.U727</t>
  </si>
  <si>
    <t>JNO954.U727</t>
  </si>
  <si>
    <t>JNO956.U727</t>
  </si>
  <si>
    <t>EVL308/ANT/ANT/ANT.U003</t>
  </si>
  <si>
    <t>EVL309/ANT/ANT/ANT.U003</t>
  </si>
  <si>
    <t>790х475х750</t>
  </si>
  <si>
    <t>EVL509W.ANT+AKS177.ANT</t>
  </si>
  <si>
    <t>EVL501W.ANT+AKS165</t>
  </si>
  <si>
    <t>EVL501W.H+AKS165</t>
  </si>
  <si>
    <t>EVL503W.ANT+AKS165</t>
  </si>
  <si>
    <t>EVL503W.H+AKS165</t>
  </si>
  <si>
    <t>EVL505W.ANT+AKS165</t>
  </si>
  <si>
    <t>EVL505W.H+AKS165</t>
  </si>
  <si>
    <t>EVL501W.ANT</t>
  </si>
  <si>
    <t>EVL501W.H</t>
  </si>
  <si>
    <t>EVL503W.ANT</t>
  </si>
  <si>
    <t>EVL503W.H</t>
  </si>
  <si>
    <t>EVL505W.ANT</t>
  </si>
  <si>
    <t>EVL505W.H</t>
  </si>
  <si>
    <t>EVL501.2</t>
  </si>
  <si>
    <t>EVL503.2</t>
  </si>
  <si>
    <t>EVL505.2</t>
  </si>
  <si>
    <t>EVL501.MNT</t>
  </si>
  <si>
    <t>EVL503.MNT</t>
  </si>
  <si>
    <t>EVL505.MNT</t>
  </si>
  <si>
    <t>EVL500.2</t>
  </si>
  <si>
    <t>EVL502.2</t>
  </si>
  <si>
    <t>EVL509.2</t>
  </si>
  <si>
    <t>EVL509W.ANT</t>
  </si>
  <si>
    <t>EVL140.ANT+AKS168</t>
  </si>
  <si>
    <t>EVL141.ANT+AKS168</t>
  </si>
  <si>
    <t>EVL140.H+AKS168</t>
  </si>
  <si>
    <t>EVL141.HAKS168</t>
  </si>
  <si>
    <t>EVL142.ANT+AKS168</t>
  </si>
  <si>
    <t>EVL142.H+AKS168</t>
  </si>
  <si>
    <t>550х414х1267</t>
  </si>
  <si>
    <t>390х414х2017</t>
  </si>
  <si>
    <t>550х414х2017</t>
  </si>
  <si>
    <t>900x420x700</t>
  </si>
  <si>
    <t>1400x420x700</t>
  </si>
  <si>
    <t>2300x420x700</t>
  </si>
  <si>
    <t>900x420x1405</t>
  </si>
  <si>
    <t>1400x420x1405</t>
  </si>
  <si>
    <t>2300x420x1405</t>
  </si>
  <si>
    <t>900x420x2063</t>
  </si>
  <si>
    <t>1400x420x2063</t>
  </si>
  <si>
    <t>2300x420x2063</t>
  </si>
  <si>
    <t>1800x420x2063</t>
  </si>
  <si>
    <t>900х420х2063</t>
  </si>
  <si>
    <t>450х420х2063</t>
  </si>
  <si>
    <t>900х420х1405</t>
  </si>
  <si>
    <t>450х420х1405</t>
  </si>
  <si>
    <t>900х420х700</t>
  </si>
  <si>
    <t>EVL445/H.U003</t>
  </si>
  <si>
    <t xml:space="preserve">Стеллаж промежуточный средний. Корпус, полки  - Дуб Честерфилд, задняя стенка - Белая. </t>
  </si>
  <si>
    <t>EVL446/H.U003</t>
  </si>
  <si>
    <t>450х364х1233</t>
  </si>
  <si>
    <t>EVL400/H.U003</t>
  </si>
  <si>
    <t>Стеллаж высокий 800х2050.
Корпус и полки Дуб Честерфилд, задняя стенка Белая</t>
  </si>
  <si>
    <t>Шкаф для документов ( низ средние фасады, верх открытый) 800х2050. Корпус, полки Дуб Честерфилд;  Фасады и задняя стенка Белые. Ручки Антрацит.</t>
  </si>
  <si>
    <t>EVL415/H.U003</t>
  </si>
  <si>
    <t>Стеллаж средний, 
Корпус и полки Дуб Честерфилд, задняя стенка Белая.</t>
  </si>
  <si>
    <t>Шкаф для документов средний с глухими фасадами и открытой нишей. Корпус и полки Дуб Честерфилд; Фасады и задняя стенка Белые. Ручки Антрацит.</t>
  </si>
  <si>
    <t>Шкаф средний со стеклянными фасадами. Корпус и полки Дуб Честерфилд; Задняя стенка Белая, стекло прозрачное.</t>
  </si>
  <si>
    <t>Шкаф для документов средний с глухими фасадами; Фасады и задняя стенка Белые. Ручки Антрацит.</t>
  </si>
  <si>
    <t>Шкаф низкий. Корпус и полки Дуб Честерфилд; Фасады и задняя стенка Белые.</t>
  </si>
  <si>
    <t>Стеллаж промежуточный высокий.
Корпус и полки Дуб Честерфилд, задняя стенка Белая.</t>
  </si>
  <si>
    <t xml:space="preserve">Стеллаж промежуточный высокий.
Корпус, полки - Дуб Честерфилд, задняя стенка - Белая. </t>
  </si>
  <si>
    <t>EVL443/Н.U003</t>
  </si>
  <si>
    <t>Стеллаж боковой высокий
Все элементы - Дуб Честерфилд.</t>
  </si>
  <si>
    <t>Стеллаж боковой средний.
Все элементы - Дуб Честерфилд.</t>
  </si>
  <si>
    <t>Шкаф для документов комбинированный 800х2050. Корпус, полки Дуб Честерфилд; Фасады и задняя стенка Белые, стекло прозрачное.</t>
  </si>
  <si>
    <t>Шкаф для документов (низ малые фасады, верх открытый).
Корпус, полки Дуб Честерфилд; Фасады и задняя стенка Белые. Ручки Антрацит.</t>
  </si>
  <si>
    <t>Шкаф для документов 4 двери с нишей 800х2050. 
Корпус, полки Дуб Честерфилд; Фасады и задняя стенка Белые.
Ручки Антрацит.</t>
  </si>
  <si>
    <t>Шкаф для документов с глухими фасадами. 
Корпус и полки Дуб Честерфилд; Фасады и задняя стенка Белые.
Ручки Антрацит.</t>
  </si>
  <si>
    <t>Шкаф для одежды с замком. Корпус и полки Дуб Честерфилд; Фасады и задняя стенка Белые.
Ручки Антрацит.</t>
  </si>
  <si>
    <t>Шкаф для одежды с замком глубокий.
Корпус и полки Дуб Честерфилд; Фасады и задняя стенка Белые. Ручки Антрацит.</t>
  </si>
  <si>
    <t>Шкаф для документов узкий (низ средний фасад, верх открытый). Корпус и полки Дуб Честерфилд; Фасад и задняя стенка Белые. Ручки Антрацит.</t>
  </si>
  <si>
    <t>EVL423/U003/ANT.H</t>
  </si>
  <si>
    <t>EVL416/U003/ANT.H</t>
  </si>
  <si>
    <t>EVL417/U003/ANT.H</t>
  </si>
  <si>
    <t>EVL413/U003/ANT.H</t>
  </si>
  <si>
    <t>EVL410/U003/ANT.H</t>
  </si>
  <si>
    <t>EVL407/U003/ANT.H</t>
  </si>
  <si>
    <t>EVL406/U003/ANT.H</t>
  </si>
  <si>
    <t>EVL404/U003/ANT.H</t>
  </si>
  <si>
    <t>EVL403/U003/ANT.H</t>
  </si>
  <si>
    <t>EVL401/U003/G/ANT.H</t>
  </si>
  <si>
    <t>EVL418/U003/ANT.G</t>
  </si>
  <si>
    <t>Шкаф с двумя полками средний</t>
  </si>
  <si>
    <t>Шкаф низкий</t>
  </si>
  <si>
    <t>353х440х1454</t>
  </si>
  <si>
    <t>705х440х1454</t>
  </si>
  <si>
    <t>1057х440х1454</t>
  </si>
  <si>
    <t>445х480х630</t>
  </si>
  <si>
    <t xml:space="preserve">Стеллаж средний 390       </t>
  </si>
  <si>
    <t>Стеллаж средний 550</t>
  </si>
  <si>
    <t>Стол с опорой на 2 места 120 с профилем</t>
  </si>
  <si>
    <t>Стол с опорой на 2 места 140 с профилем</t>
  </si>
  <si>
    <t xml:space="preserve">  Стол с опорой на 2 места 160 с профилем</t>
  </si>
  <si>
    <t>ART501.U604</t>
  </si>
  <si>
    <t>Композиция бенч с ажурной ногой и тумбами 
(без экрана)</t>
  </si>
  <si>
    <t>Композиция два двойных бенча с ажурной ногой и тумбами
 (без экранов)</t>
  </si>
  <si>
    <t xml:space="preserve">Экран 3D </t>
  </si>
  <si>
    <t xml:space="preserve">Тумба опорная с кашпо </t>
  </si>
  <si>
    <t>Стеллаж торцевой средний правый</t>
  </si>
  <si>
    <t>КОМПОНОВКА3 ART121 - 2 ШТ. ART201L- 1 ШТ.
ART201R - 1 ШТ. 
ART203 - 1 ШТ.</t>
  </si>
  <si>
    <t>КОМПОНОВКА2 ART121 - 1 ШТ. ART201L - 1 ШТ.
ART201R - 1 ШТ.
ART203 - 1 ШТ.</t>
  </si>
  <si>
    <t>1090х350х16</t>
  </si>
  <si>
    <r>
      <rPr>
        <b/>
        <sz val="12"/>
        <color indexed="8"/>
        <rFont val="Times New Roman"/>
        <family val="1"/>
        <charset val="204"/>
      </rPr>
      <t xml:space="preserve">Складская программа 
</t>
    </r>
    <r>
      <rPr>
        <sz val="12"/>
        <color indexed="8"/>
        <rFont val="Times New Roman"/>
        <family val="1"/>
        <charset val="204"/>
      </rPr>
      <t xml:space="preserve">Столешницы столов, топы тумб, корпуса и полки шкафов: Дуб Честерфилд. 
Фасады тумб и шкафов, корпуса тумб: Дуб Честерфилд, Белый
Фронтали столов, экраны из ЛДСП, корпуса тумб: Антрацит, Белый. 
</t>
    </r>
    <r>
      <rPr>
        <b/>
        <i/>
        <sz val="12"/>
        <color indexed="8"/>
        <rFont val="Times New Roman"/>
        <family val="1"/>
        <charset val="204"/>
      </rPr>
      <t xml:space="preserve">Шкафы и тумбы с белыми элементами размещены в коллекции EcoStyle. </t>
    </r>
    <r>
      <rPr>
        <sz val="12"/>
        <color indexed="8"/>
        <rFont val="Times New Roman"/>
        <family val="1"/>
        <charset val="204"/>
      </rPr>
      <t xml:space="preserve">
Столы на металлических П, А, О-образных опорах сечением 60х30 мм в цв. Антрацит.
Заглушки кабель-каналов столов и бенчей, ручки - Антрацит.
</t>
    </r>
  </si>
  <si>
    <t>Тумба приставная  4 ящика 450х475 замок на верхний ящик (только для криволинейных столов)</t>
  </si>
  <si>
    <t>Тумба приставная  4 ящика 790х475 замок на верхний ящик (для криволинейных столов)</t>
  </si>
  <si>
    <r>
      <t>Блок с ящиками или дверью открывается только с одной стороны, с другой расположен неподвижный "фальш-фасад" с ручкой. Рекомендуем с каждой стороны размещать по одному блоку, открывающемуся в сторону сотрудника.</t>
    </r>
    <r>
      <rPr>
        <sz val="11"/>
        <color theme="1"/>
        <rFont val="Calibri"/>
        <family val="2"/>
        <charset val="204"/>
      </rPr>
      <t>↓</t>
    </r>
  </si>
  <si>
    <r>
      <t xml:space="preserve">Внимание! Центральная опора бенчей имеет уменьшенный горизонтальный размер и повышенную жесткость. 
</t>
    </r>
    <r>
      <rPr>
        <i/>
        <sz val="12"/>
        <color theme="1"/>
        <rFont val="Calibri"/>
        <family val="2"/>
        <charset val="204"/>
        <scheme val="minor"/>
      </rPr>
      <t>Что обеспечивает удобство размещения сотрудников и устойчивость конструкции.</t>
    </r>
    <r>
      <rPr>
        <sz val="12"/>
        <color theme="1"/>
        <rFont val="Calibri"/>
        <family val="2"/>
        <charset val="204"/>
      </rPr>
      <t>↓</t>
    </r>
  </si>
  <si>
    <t>Основные цвета коллекции: "Серый камень" и Антрацит, опоры столов: серый матовый, стекла прозрачные  в хромированной раме. Опоры шкафов серые пластиковые, D50хh27 - регулируемые</t>
  </si>
  <si>
    <t>Шкаф средний универсальный  (двери в ал. рамке, стекло прозрачное)</t>
  </si>
  <si>
    <t>Шкаф средний универсальный с боковыми стеллажами
 (двери в ал. рамке, стекло прозрачное)</t>
  </si>
  <si>
    <t>Двойной шкаф средний универсальный с боковыми стеллажами  (двери в ал. рамке, стекло прозрачное)</t>
  </si>
  <si>
    <t>Двойной шкаф средний универсальный с боковыми стеллажами (двери в ал. рамке, стекло прозрачное и ЛДСП)</t>
  </si>
  <si>
    <t>Шкаф высокий комбинированный
(двери в ал. рамке, стекло прозрачное)</t>
  </si>
  <si>
    <t>Шкаф высокий 
(двери в ал. рамке,  стекло прозрачное)</t>
  </si>
  <si>
    <t>Шкаф высокий с боковыми  стеллажами
(двери в ал. рамке, стекло прозрачное)</t>
  </si>
  <si>
    <t>Двойной шкаф комбинированный с боковыми стеллажами
(двери в ал. рамке, стекло прозрачное)</t>
  </si>
  <si>
    <t>Шкаф высокий и гадероб с боковыми  стеллажами
(двери в ал. рамке, стекло прозрачное и ЛДСП)</t>
  </si>
  <si>
    <t>Двойной шкаф для документов с боковыми стеллажами
(двери в ал. рамке, стекло прозрачное)</t>
  </si>
  <si>
    <t xml:space="preserve">Тумба-стеллаж разделительный
глубиной 420
Корпус и фасады Антрацит, средний топ Дуб Честерфилд, ручки Антрацит. </t>
  </si>
  <si>
    <t>700х350х18</t>
  </si>
  <si>
    <r>
      <t xml:space="preserve">Двойной стол с торцевыми столешницами
(для профиля 1600)
</t>
    </r>
    <r>
      <rPr>
        <i/>
        <sz val="11"/>
        <color theme="1"/>
        <rFont val="Calibri"/>
        <family val="2"/>
        <charset val="204"/>
        <scheme val="minor"/>
      </rPr>
      <t>изделие обязательно комплектовать экраном с профилем</t>
    </r>
  </si>
  <si>
    <r>
      <t xml:space="preserve">Двойной стол с торцевыми столешницами
(для профиля 1400)
</t>
    </r>
    <r>
      <rPr>
        <i/>
        <sz val="11"/>
        <color theme="1"/>
        <rFont val="Calibri"/>
        <family val="2"/>
        <charset val="204"/>
        <scheme val="minor"/>
      </rPr>
      <t>изделие обязательно комплектовать экраном с профилем</t>
    </r>
  </si>
  <si>
    <t>Шкаф высокий комбинированный с боковыми стеллажами
(двери в ал. рамке, стекло прозрачное и ЛДСП)</t>
  </si>
  <si>
    <t xml:space="preserve">Экран-фронталь для одиночного стола 1200 (ткань)  с креплением AKS161 </t>
  </si>
  <si>
    <t>Экран-фронталь для одиночного стола 1400 (ткань)  с креплением AKS161</t>
  </si>
  <si>
    <t>Тумба сервисная универсальная 1140</t>
  </si>
  <si>
    <t>1140х475х570</t>
  </si>
  <si>
    <t>EVL102/А/60*30/ANT, EVL301 (стол 140 см на А-обр. металлокаркасе + тумба приставная 3 ящ и ниша.)</t>
  </si>
  <si>
    <t>Указана финальная цена с максимальной скидкой, до тех пор, пока позиция есть в наличии.</t>
  </si>
  <si>
    <t>Экраны и фронтали</t>
  </si>
  <si>
    <t>Кабель-каналы и вставки в бенчи</t>
  </si>
  <si>
    <t>Комплектация для складской матрицы</t>
  </si>
  <si>
    <r>
      <rPr>
        <b/>
        <sz val="11"/>
        <color theme="1"/>
        <rFont val="Calibri"/>
        <family val="2"/>
        <charset val="204"/>
        <scheme val="minor"/>
      </rPr>
      <t>ECO101</t>
    </r>
    <r>
      <rPr>
        <sz val="11"/>
        <color theme="1"/>
        <rFont val="Calibri"/>
        <family val="2"/>
        <charset val="204"/>
        <scheme val="minor"/>
      </rPr>
      <t xml:space="preserve">/А/60х30/WHT, </t>
    </r>
    <r>
      <rPr>
        <b/>
        <sz val="11"/>
        <color theme="1"/>
        <rFont val="Calibri"/>
        <family val="2"/>
        <charset val="204"/>
        <scheme val="minor"/>
      </rPr>
      <t>EVL301</t>
    </r>
    <r>
      <rPr>
        <sz val="11"/>
        <color theme="1"/>
        <rFont val="Calibri"/>
        <family val="2"/>
        <charset val="204"/>
        <scheme val="minor"/>
      </rPr>
      <t xml:space="preserve"> (стол 140 см на А-обр. белом металлокаркасе 
+ тумба приставная 3 ящ и ниша.)</t>
    </r>
  </si>
  <si>
    <r>
      <t xml:space="preserve">CLF113, CLF202
</t>
    </r>
    <r>
      <rPr>
        <sz val="9"/>
        <color theme="1"/>
        <rFont val="Arial"/>
        <family val="2"/>
        <charset val="204"/>
      </rPr>
      <t xml:space="preserve">Стол с опорами 1500х800,тумба с 3 ящиками на колёсах    </t>
    </r>
    <r>
      <rPr>
        <b/>
        <sz val="11"/>
        <color theme="1"/>
        <rFont val="Arial"/>
        <family val="2"/>
        <charset val="204"/>
      </rPr>
      <t xml:space="preserve"> </t>
    </r>
  </si>
  <si>
    <r>
      <t xml:space="preserve">JNO118, JNO302
</t>
    </r>
    <r>
      <rPr>
        <sz val="10"/>
        <color theme="1"/>
        <rFont val="Arial"/>
        <family val="2"/>
        <charset val="204"/>
      </rPr>
      <t xml:space="preserve">(Стол прямой 1400х700, тумба с 3 ящиками на колёсах)                     </t>
    </r>
  </si>
  <si>
    <r>
      <t xml:space="preserve"> MP101+MP302
</t>
    </r>
    <r>
      <rPr>
        <sz val="10"/>
        <color theme="1"/>
        <rFont val="Arial"/>
        <family val="2"/>
        <charset val="204"/>
      </rPr>
      <t>(Стол на 1 место 1400, nумба с 3 ящиками на колёсах)</t>
    </r>
  </si>
  <si>
    <r>
      <t xml:space="preserve">Цена за 1 рабочее место при комплектации: </t>
    </r>
    <r>
      <rPr>
        <b/>
        <sz val="10"/>
        <color theme="1"/>
        <rFont val="Arial"/>
        <family val="2"/>
        <charset val="204"/>
      </rPr>
      <t xml:space="preserve">DRV121 </t>
    </r>
    <r>
      <rPr>
        <sz val="10"/>
        <color theme="1"/>
        <rFont val="Arial"/>
        <family val="2"/>
        <charset val="204"/>
      </rPr>
      <t xml:space="preserve">(Рабочая станция на 2 рабочих места закругленная  (без экрана) </t>
    </r>
    <r>
      <rPr>
        <b/>
        <sz val="10"/>
        <color theme="1"/>
        <rFont val="Arial"/>
        <family val="2"/>
        <charset val="204"/>
      </rPr>
      <t>DRV301</t>
    </r>
    <r>
      <rPr>
        <sz val="10"/>
        <color theme="1"/>
        <rFont val="Arial"/>
        <family val="2"/>
        <charset val="204"/>
      </rPr>
      <t xml:space="preserve"> тумба мобильная 2 шт. </t>
    </r>
  </si>
  <si>
    <r>
      <t xml:space="preserve">Композиция стол с ажурной ногой и тумбами </t>
    </r>
    <r>
      <rPr>
        <sz val="10"/>
        <color theme="1"/>
        <rFont val="Arial"/>
        <family val="2"/>
        <charset val="204"/>
      </rPr>
      <t>КОМПОНОВКА 1 (ART901) ART101 -1 ШТ. ART201 - 1 ШТ. ART202 - 1 ШТ. ART301 - 1 ШТ.</t>
    </r>
  </si>
  <si>
    <t>CLF100.U003</t>
  </si>
  <si>
    <t>Столешница прямая 1000х800</t>
  </si>
  <si>
    <t>1000х800х25</t>
  </si>
  <si>
    <t>CLF102.U003</t>
  </si>
  <si>
    <t>Столешница прямая 1200х800</t>
  </si>
  <si>
    <t>1200х800х25</t>
  </si>
  <si>
    <t>CLF104.U003</t>
  </si>
  <si>
    <t>Столешница прямая 1400х800</t>
  </si>
  <si>
    <t>1400х800х25</t>
  </si>
  <si>
    <t>CLF106.U003</t>
  </si>
  <si>
    <t>Столешница прямая 1600х800</t>
  </si>
  <si>
    <t>1600х800х25</t>
  </si>
  <si>
    <t>CLF105DX.U003</t>
  </si>
  <si>
    <t>Столешница угловая 1250 правая   (короткие боковые стороны 550мм)</t>
  </si>
  <si>
    <t>1250х1250х25</t>
  </si>
  <si>
    <t>CLF105SX.U003</t>
  </si>
  <si>
    <t>Столешница угловая 1250 левая     (короткие боковые стороны 550мм)</t>
  </si>
  <si>
    <t>CLF300/DX.H</t>
  </si>
  <si>
    <t>Опора  550 правая (сидим за столом, по правую руку - правая опора)</t>
  </si>
  <si>
    <t>550х50х750</t>
  </si>
  <si>
    <t>CLF300/SX.H</t>
  </si>
  <si>
    <t>Опора  550 левая (сидим за столом, по левую руку - левая опора)</t>
  </si>
  <si>
    <t>CLF301/DX.H</t>
  </si>
  <si>
    <t>Опора  800 правая (сидим за столом, по правую руку - правая опора)</t>
  </si>
  <si>
    <t>800х50х750</t>
  </si>
  <si>
    <t>CLF301/SX.H</t>
  </si>
  <si>
    <t>Опора  800 левая (сидим за столом, по левую руку - левая опора)</t>
  </si>
  <si>
    <t>CLF302.H</t>
  </si>
  <si>
    <t>Опора  1140</t>
  </si>
  <si>
    <t>1140х50х750</t>
  </si>
  <si>
    <t>CLF105.H</t>
  </si>
  <si>
    <t>Опора с фронталью для углового стола 1250</t>
  </si>
  <si>
    <t>1250х550х750</t>
  </si>
  <si>
    <t>CLF309.H</t>
  </si>
  <si>
    <t>Фронталь стола 1000</t>
  </si>
  <si>
    <t>1000х18х300</t>
  </si>
  <si>
    <t>CLF310.H</t>
  </si>
  <si>
    <t>Фронталь стола 1200</t>
  </si>
  <si>
    <t>1200х18х300</t>
  </si>
  <si>
    <t>CLF311.H</t>
  </si>
  <si>
    <t>Фронталь стола 1400</t>
  </si>
  <si>
    <t>1400х18х300</t>
  </si>
  <si>
    <t>CLF312.H</t>
  </si>
  <si>
    <t>Фронталь стола 1600</t>
  </si>
  <si>
    <t>1600х18х300</t>
  </si>
  <si>
    <t>CLF101SX.U003</t>
  </si>
  <si>
    <t>Столешница трапецвидная 1000 левая</t>
  </si>
  <si>
    <t>1000х550/800х25</t>
  </si>
  <si>
    <t>CLF101DX.U003</t>
  </si>
  <si>
    <t>Столешница трапецвидная 1000 правая</t>
  </si>
  <si>
    <t>CLF103SX.U003</t>
  </si>
  <si>
    <t>Столешница трапецвидная 1400 левая</t>
  </si>
  <si>
    <t>1400х550/800х25</t>
  </si>
  <si>
    <t>CLF103DX.U003</t>
  </si>
  <si>
    <t>Столешница трапецвидная 1400 правая</t>
  </si>
  <si>
    <t>CLF107DX.U003</t>
  </si>
  <si>
    <t>Столешница угловая 1450 правая</t>
  </si>
  <si>
    <t>1450х1450х25</t>
  </si>
  <si>
    <t>CLF107SX.U003</t>
  </si>
  <si>
    <t>Столешница угловая 1450 левая</t>
  </si>
  <si>
    <t>CLF108.U003</t>
  </si>
  <si>
    <t>Столешница прямая 1200х550</t>
  </si>
  <si>
    <t>1200х550х25</t>
  </si>
  <si>
    <t>CLF109.U003</t>
  </si>
  <si>
    <t>Столешница прямая 1400х550</t>
  </si>
  <si>
    <t>1400х550х25</t>
  </si>
  <si>
    <t>CLF110.U003</t>
  </si>
  <si>
    <t>Столешница прямая 1600х550</t>
  </si>
  <si>
    <t>1600х550х25</t>
  </si>
  <si>
    <t>CLF120.U003</t>
  </si>
  <si>
    <t>Столешница эргономичная 1400х800</t>
  </si>
  <si>
    <t>CLF107.H</t>
  </si>
  <si>
    <t>Опора с фронталью углового стола 1450</t>
  </si>
  <si>
    <t>1450х550х750</t>
  </si>
  <si>
    <t>DRIVE Operative программа под заказ</t>
  </si>
  <si>
    <t>DRV290.ANT</t>
  </si>
  <si>
    <t>296*341*67</t>
  </si>
  <si>
    <t>Внимание! Коллекция комплектуется высокими шкафами Evolution в цветовой гамме Clifford (фасады - Дуб Честерфилд, корпуса шкафов и полки - белый)</t>
  </si>
  <si>
    <t xml:space="preserve">Торцевый экран ЛДСП с комплектом креплений  AKS177
 (для торцевых экранов) в цв. антрацит </t>
  </si>
  <si>
    <t>Тканевый торцевой экран с комплектом креплений  AKS177
 (для торцевых экранов) в цв. антрацит</t>
  </si>
  <si>
    <t>AKS567.2</t>
  </si>
  <si>
    <t>AKS567.MNT</t>
  </si>
  <si>
    <t>Подушки на мобильные тумбы</t>
  </si>
  <si>
    <t>452х475х40
для EVL307</t>
  </si>
  <si>
    <t>Подушка цв. Серый</t>
  </si>
  <si>
    <t>Подушка цв. MINT</t>
  </si>
  <si>
    <t>400х380х124</t>
  </si>
  <si>
    <t>Комплект стол+тумба</t>
  </si>
  <si>
    <t>2820х2441х1085</t>
  </si>
  <si>
    <t>Шкаф с мягким местом левый 400 Wolly 684</t>
  </si>
  <si>
    <t>3000х414х2017</t>
  </si>
  <si>
    <t>3100х414х2017</t>
  </si>
  <si>
    <t>3300х414х2017</t>
  </si>
  <si>
    <t>400х414х2017</t>
  </si>
  <si>
    <t>Шкаф с мягким местом правый 400 Wolly 684</t>
  </si>
  <si>
    <t xml:space="preserve">Композиция гардероб и две мягких ниши с боковыми стеллажами </t>
  </si>
  <si>
    <t xml:space="preserve">Композиция гардероб с мягкой нишей и боковыми стеллажами </t>
  </si>
  <si>
    <t>ART414.U604</t>
  </si>
  <si>
    <t>Шкаф с мягким местом средний 900 Wolly 684</t>
  </si>
  <si>
    <t>900х414х2017</t>
  </si>
  <si>
    <t>ART411.U604</t>
  </si>
  <si>
    <t>1500х450х1400</t>
  </si>
  <si>
    <t>ART413.U604</t>
  </si>
  <si>
    <t>Контейнер подвесной с 1 ящиком Тип - 2
(замок на ящик)
Фасады, колыерпус - Бе, ручки Антрацит</t>
  </si>
  <si>
    <t>Контейнер подвесной с 2 ящиками Тип - 2
(замок на верхний ящик)
Фасады, корпус - Белые, ручки Антрацит</t>
  </si>
  <si>
    <t>EVL294/ANT.H</t>
  </si>
  <si>
    <t>EVL293/ANT.H</t>
  </si>
  <si>
    <t xml:space="preserve">Тумба-стеллаж разделительный
глубиной 420
Корпус и фасады Белые, средний топ Дуб Честерфилд, ручки Антрацит. </t>
  </si>
  <si>
    <t>EVL908/H/H/ANT.U003</t>
  </si>
  <si>
    <t xml:space="preserve"> 1400*1440*1100</t>
  </si>
  <si>
    <t>2000*1440*750</t>
  </si>
  <si>
    <t>2800*1440*750</t>
  </si>
  <si>
    <t>EVL408/U003/ANT.H</t>
  </si>
  <si>
    <t>EVL992.Н</t>
  </si>
  <si>
    <t>320х344х2052</t>
  </si>
  <si>
    <t>320*364*2052</t>
  </si>
  <si>
    <t>450*364*2052</t>
  </si>
  <si>
    <r>
      <t xml:space="preserve">Заглушка кабель-канала 
на столешницах CLIFFORD
</t>
    </r>
    <r>
      <rPr>
        <i/>
        <sz val="11"/>
        <color theme="1"/>
        <rFont val="Calibri"/>
        <family val="2"/>
        <charset val="204"/>
        <scheme val="minor"/>
      </rPr>
      <t>(на иллюстрациях столешниц и столов отсутствует) 
размером 150х60 мм</t>
    </r>
  </si>
  <si>
    <t>DRV406.G3388</t>
  </si>
  <si>
    <t>1700х400х1350</t>
  </si>
  <si>
    <t>DRV407.G3388</t>
  </si>
  <si>
    <t>DRV406.KZMUS</t>
  </si>
  <si>
    <t>DRV407.KZMUS</t>
  </si>
  <si>
    <t>DRV419.G3388</t>
  </si>
  <si>
    <t>DRV419.KZMUS</t>
  </si>
  <si>
    <t>DRV420.G3388</t>
  </si>
  <si>
    <t>DRV420.KZMUS</t>
  </si>
  <si>
    <t>DRV421.G3388</t>
  </si>
  <si>
    <t>DRV421.KZMUS</t>
  </si>
  <si>
    <t>DRV422.ANT</t>
  </si>
  <si>
    <t>DRV423.G3388</t>
  </si>
  <si>
    <t>400х50х2000</t>
  </si>
  <si>
    <t>Боковина шкафа декоративная 1шт.
Бургунди 
или Муссон.</t>
  </si>
  <si>
    <t xml:space="preserve">Шкаф с деревянными дверями
</t>
  </si>
  <si>
    <t>800х400х2000</t>
  </si>
  <si>
    <r>
      <t>800х400х</t>
    </r>
    <r>
      <rPr>
        <b/>
        <sz val="10"/>
        <rFont val="Arial"/>
        <family val="2"/>
        <charset val="204"/>
      </rPr>
      <t>2000</t>
    </r>
  </si>
  <si>
    <t>1800х400х2000</t>
  </si>
  <si>
    <t>DRV423.KZMUS</t>
  </si>
  <si>
    <t>Стеллаж.
Экокожа Бургунди или Муссон.</t>
  </si>
  <si>
    <r>
      <t xml:space="preserve">* Шкафы DRV401, DRV402, DRV403 и стеллаж DRV404 необходимо комплектовать декоративными боковинами DRV405, т.к. боковые поверхности шкафов имеют сквозные отверстия для крепления боковин  DRV405. 
При наборе композиции из нескольких шкафов используются только две боковины. 
</t>
    </r>
    <r>
      <rPr>
        <b/>
        <sz val="10"/>
        <color rgb="FFFF0000"/>
        <rFont val="Arial"/>
        <family val="2"/>
        <charset val="204"/>
      </rPr>
      <t xml:space="preserve">Все перечисленные выше артикулы выводятся из продажи(цены действуют, пока позиции есть в наличии)
</t>
    </r>
    <r>
      <rPr>
        <sz val="10"/>
        <rFont val="Arial"/>
        <family val="2"/>
        <charset val="204"/>
      </rPr>
      <t>и меняются на аналогичные изделия высотой 2м. без сквозных отверстий на боковинах шкафов.</t>
    </r>
  </si>
  <si>
    <t>Двойной шкаф средний
(двери ЛДСП, 
наполнение полки)</t>
  </si>
  <si>
    <r>
      <t xml:space="preserve">ЭКРАН ФРОНТАЛЬНЫЙ
КОЖАНЫЙ ДЛЯ DRV120
с </t>
    </r>
    <r>
      <rPr>
        <b/>
        <sz val="10"/>
        <rFont val="Arial"/>
        <family val="2"/>
        <charset val="204"/>
      </rPr>
      <t>креплением AKS166</t>
    </r>
  </si>
  <si>
    <r>
      <t xml:space="preserve">Двойной шкаф 
с подсветкой (фасады: 
  прозрачное стекло в al рамке; полки - стекло и ЛДСП)
</t>
    </r>
    <r>
      <rPr>
        <sz val="10"/>
        <color rgb="FFFF0000"/>
        <rFont val="Arial"/>
        <family val="2"/>
        <charset val="204"/>
      </rPr>
      <t>двери менять местами нельзя</t>
    </r>
  </si>
  <si>
    <t>Шкаф со стеклом и подсветкой.
Полки стекло.</t>
  </si>
  <si>
    <t>ART410.U604</t>
  </si>
  <si>
    <t>ART412.U604</t>
  </si>
  <si>
    <t>Лампа настольная 01201 / Г-образная, черная</t>
  </si>
  <si>
    <t>H1217х1260</t>
  </si>
  <si>
    <t>Перегородка мобильная двусторонняя
(маркерная доска / навеска ТВ)</t>
  </si>
  <si>
    <r>
      <rPr>
        <sz val="10"/>
        <color theme="1"/>
        <rFont val="Calibri"/>
        <family val="2"/>
        <charset val="204"/>
        <scheme val="minor"/>
      </rPr>
      <t>КОМПОНОВКА 1</t>
    </r>
    <r>
      <rPr>
        <sz val="11"/>
        <color theme="1"/>
        <rFont val="Calibri"/>
        <family val="2"/>
        <charset val="204"/>
        <scheme val="minor"/>
      </rPr>
      <t xml:space="preserve"> 
ART101 -1 ШТ.
ART201L/R - 1 ШТ. 
ART202 - 1 ШТ. ART301 - 1 ШТ.</t>
    </r>
  </si>
  <si>
    <t>Композиция стол с ажурной ногой 
и левой тумбой</t>
  </si>
  <si>
    <t>Композиция стол с ажурной ногой 
и правой тумбой</t>
  </si>
  <si>
    <t>на фото ART901R</t>
  </si>
  <si>
    <t xml:space="preserve">Экран торцевой 700, ткань, с креплением AKS177  </t>
  </si>
  <si>
    <t xml:space="preserve">Экран торцевой 700, ЛДСП, с креплением AKS177  </t>
  </si>
  <si>
    <t>Программа для создания сложных композиций столов и рабочих станций)</t>
  </si>
  <si>
    <t>ART901L.U604</t>
  </si>
  <si>
    <t>ART901R.U604</t>
  </si>
  <si>
    <t>JNO803.ANT</t>
  </si>
  <si>
    <t>EVL312/ANT/ANT/ANT/ANT.U003</t>
  </si>
  <si>
    <r>
      <t xml:space="preserve">Складская программа </t>
    </r>
    <r>
      <rPr>
        <sz val="12"/>
        <rFont val="Arial"/>
        <family val="2"/>
        <charset val="204"/>
      </rPr>
      <t xml:space="preserve">в цв. Антрацит + Бургунди. 
Изделия с экокожей Муссон изготавливаются под заказ. </t>
    </r>
  </si>
  <si>
    <t>1960х1383х750</t>
  </si>
  <si>
    <t>ECO101А/60х30/WHT/ANT.U003</t>
  </si>
  <si>
    <t>ECO101А/60х30/ANT/ANT.U003</t>
  </si>
  <si>
    <t>ECO142А/60х30/ANT/ANT.U003</t>
  </si>
  <si>
    <t>ECO142А/60х30/WHT/ANT.U003</t>
  </si>
  <si>
    <t>ECO142А/60х30/ANT/ANT.U003+ECO501.ZEL</t>
  </si>
  <si>
    <t>ECO142А/60х30/WHT/ANT.U003+ECO501.ZEL</t>
  </si>
  <si>
    <t>ECO144А/60х30/ANT/ANT.U003</t>
  </si>
  <si>
    <t>ECO144А/60х30/WHT/ANT.U003</t>
  </si>
  <si>
    <t>ECO144А/60х30/ANT/ANT.U003+2 ECO501.ZEL</t>
  </si>
  <si>
    <t>ECO144А/60х30/WHT/ANT.U003+ 2 ECO501.ZEL</t>
  </si>
  <si>
    <t>ECO101А/60х30/ANT/ANT.U003 + ECO801.U003</t>
  </si>
  <si>
    <t>ECO101А/60х30/WHT/ANT.U003  + ECO801.U003</t>
  </si>
  <si>
    <t>ART405.U604</t>
  </si>
  <si>
    <t>Программа под заказ (остатки в наличии)</t>
  </si>
  <si>
    <t>EVL914/Н.U003</t>
  </si>
  <si>
    <t>EVL915/Н.U003</t>
  </si>
  <si>
    <t>КЛИФФОРД | CLIFFORD</t>
  </si>
  <si>
    <t>ДРАЙВ | DRIVE</t>
  </si>
  <si>
    <t>МЕГАПОЛИС | MEGAPOLIS</t>
  </si>
  <si>
    <r>
      <t>ГЕНЕЗИС ОПЕРАТИВ | GENESIS OPERATIVE</t>
    </r>
    <r>
      <rPr>
        <i/>
        <sz val="16"/>
        <rFont val="Calibri"/>
        <family val="2"/>
        <charset val="204"/>
        <scheme val="minor"/>
      </rPr>
      <t xml:space="preserve">                                            </t>
    </r>
  </si>
  <si>
    <t>ЭКОСТАЙЛ | ECOSTYLE</t>
  </si>
  <si>
    <r>
      <t xml:space="preserve">ЭВОЛЮШН | EVOLUTION </t>
    </r>
    <r>
      <rPr>
        <sz val="12"/>
        <rFont val="Arial"/>
        <family val="2"/>
        <charset val="204"/>
      </rPr>
      <t>(складская программа)</t>
    </r>
  </si>
  <si>
    <t>АРТВИЗИОН | ARTVISION белый/зеленый эвкалипт U604</t>
  </si>
  <si>
    <r>
      <t xml:space="preserve">Экраны в ЛДСП ЭГГЕР | EGGER в цв. Зеленый Эвкалипт </t>
    </r>
    <r>
      <rPr>
        <b/>
        <sz val="14"/>
        <rFont val="Calibri"/>
        <family val="2"/>
        <charset val="204"/>
      </rPr>
      <t>↓</t>
    </r>
  </si>
  <si>
    <t>иллюстрация для понимания формы</t>
  </si>
  <si>
    <t>Экран фронтальный 1400 тканевый MINT без канта (дв. стол) с креплением</t>
  </si>
  <si>
    <t>Ящик подвесной 430 к столам на 
2  (4) места</t>
  </si>
  <si>
    <t>Ящик подвесной 544 к столам на 
2  (4) места</t>
  </si>
  <si>
    <t>Ящик подвесной 244 к столам на
2  (4) места</t>
  </si>
  <si>
    <t>Ящик подвесной 124 к столам на 
2 (4) места</t>
  </si>
  <si>
    <t>АРТВИЗИОН | ARTVISION</t>
  </si>
  <si>
    <t>Подробности на сайте:</t>
  </si>
  <si>
    <t>Мегаполис | Megapolis</t>
  </si>
  <si>
    <t>ГЕНЕЗИС ОПЕРАТИВ | GENESIS OPERATIVE</t>
  </si>
  <si>
    <t>Тумба подвесная
с 1 ящиком
(только для рабочей станции на 4 места
DRV144.ANT)</t>
  </si>
</sst>
</file>

<file path=xl/styles.xml><?xml version="1.0" encoding="utf-8"?>
<styleSheet xmlns="http://schemas.openxmlformats.org/spreadsheetml/2006/main">
  <numFmts count="5"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_-* #,##0&quot;р.&quot;_-;\-* #,##0&quot;р.&quot;_-;_-* &quot;-&quot;??&quot;р.&quot;_-;_-@_-"/>
    <numFmt numFmtId="167" formatCode="_ * #,##0.00_ ;_ * \-#,##0.00_ ;_ * &quot;-&quot;??_ ;_ @_ "/>
    <numFmt numFmtId="168" formatCode="#,##0\ &quot;₽&quot;"/>
  </numFmts>
  <fonts count="9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b/>
      <sz val="14"/>
      <color rgb="FFFF0000"/>
      <name val="Arial"/>
      <family val="2"/>
      <charset val="204"/>
    </font>
    <font>
      <b/>
      <sz val="9"/>
      <name val="Arial"/>
      <family val="2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name val="Arial Cyr"/>
      <charset val="204"/>
    </font>
    <font>
      <b/>
      <sz val="1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Helv"/>
      <family val="2"/>
    </font>
    <font>
      <u/>
      <sz val="11"/>
      <color indexed="12"/>
      <name val="宋体"/>
      <family val="3"/>
      <charset val="134"/>
    </font>
    <font>
      <u/>
      <sz val="11"/>
      <color indexed="12"/>
      <name val="宋体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ＭＳ Ｐゴシック"/>
      <family val="2"/>
    </font>
    <font>
      <sz val="8"/>
      <color indexed="8"/>
      <name val="Microsoft Sans Serif"/>
      <family val="2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sz val="10"/>
      <color indexed="24"/>
      <name val="Arial"/>
      <family val="2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0"/>
      <color rgb="FF000000"/>
      <name val="Roboto Condensed"/>
    </font>
    <font>
      <i/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8"/>
      <name val="Microsoft Sans Serif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indexed="8"/>
      <name val="Microsoft Sans Serif"/>
      <family val="2"/>
    </font>
    <font>
      <sz val="10"/>
      <color rgb="FFFF0000"/>
      <name val="Microsoft Sans Serif"/>
      <family val="2"/>
    </font>
    <font>
      <b/>
      <sz val="1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b/>
      <i/>
      <sz val="12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12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u/>
      <sz val="12"/>
      <color theme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0"/>
      </bottom>
      <diagonal/>
    </border>
    <border>
      <left style="medium">
        <color indexed="64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FFCC"/>
      </right>
      <top style="thin">
        <color indexed="64"/>
      </top>
      <bottom style="medium">
        <color rgb="FFFFFF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5">
    <xf numFmtId="0" fontId="0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4" fillId="0" borderId="0">
      <alignment horizontal="left"/>
    </xf>
    <xf numFmtId="0" fontId="1" fillId="0" borderId="0"/>
    <xf numFmtId="0" fontId="25" fillId="0" borderId="0" applyFill="0" applyProtection="0"/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167" fontId="27" fillId="0" borderId="0" applyFont="0" applyFill="0" applyBorder="0" applyAlignment="0" applyProtection="0"/>
    <xf numFmtId="167" fontId="28" fillId="0" borderId="0" applyFont="0" applyFill="0" applyBorder="0" applyAlignment="0" applyProtection="0">
      <alignment vertical="center"/>
    </xf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4" fillId="0" borderId="0"/>
    <xf numFmtId="0" fontId="23" fillId="0" borderId="0"/>
    <xf numFmtId="0" fontId="35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>
      <alignment vertical="center"/>
    </xf>
    <xf numFmtId="0" fontId="5" fillId="0" borderId="0"/>
  </cellStyleXfs>
  <cellXfs count="584">
    <xf numFmtId="0" fontId="0" fillId="0" borderId="0" xfId="0"/>
    <xf numFmtId="0" fontId="0" fillId="0" borderId="0" xfId="0" applyBorder="1"/>
    <xf numFmtId="0" fontId="0" fillId="0" borderId="0" xfId="0" applyBorder="1" applyAlignment="1"/>
    <xf numFmtId="14" fontId="0" fillId="0" borderId="0" xfId="0" applyNumberFormat="1" applyBorder="1" applyAlignment="1"/>
    <xf numFmtId="0" fontId="6" fillId="0" borderId="2" xfId="9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9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" fontId="17" fillId="0" borderId="0" xfId="0" applyNumberFormat="1" applyFont="1" applyAlignment="1">
      <alignment vertical="center"/>
    </xf>
    <xf numFmtId="0" fontId="0" fillId="0" borderId="2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0" fillId="0" borderId="9" xfId="0" applyBorder="1"/>
    <xf numFmtId="0" fontId="7" fillId="0" borderId="0" xfId="0" applyFont="1" applyBorder="1" applyAlignment="1">
      <alignment horizontal="right" vertical="center" wrapText="1"/>
    </xf>
    <xf numFmtId="14" fontId="0" fillId="0" borderId="0" xfId="0" applyNumberFormat="1" applyBorder="1" applyAlignment="1">
      <alignment horizontal="center" vertical="center"/>
    </xf>
    <xf numFmtId="49" fontId="8" fillId="3" borderId="2" xfId="1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Font="1" applyFill="1" applyBorder="1" applyAlignment="1">
      <alignment horizontal="center" vertical="center" wrapText="1"/>
    </xf>
    <xf numFmtId="0" fontId="6" fillId="0" borderId="2" xfId="9" applyBorder="1" applyAlignment="1">
      <alignment vertical="center"/>
    </xf>
    <xf numFmtId="0" fontId="0" fillId="0" borderId="2" xfId="0" applyFill="1" applyBorder="1"/>
    <xf numFmtId="0" fontId="0" fillId="0" borderId="2" xfId="0" applyFont="1" applyFill="1" applyBorder="1"/>
    <xf numFmtId="0" fontId="0" fillId="0" borderId="0" xfId="0" applyAlignment="1">
      <alignment wrapText="1"/>
    </xf>
    <xf numFmtId="0" fontId="1" fillId="0" borderId="2" xfId="9" applyFont="1" applyFill="1" applyBorder="1" applyAlignment="1">
      <alignment horizontal="center" vertical="center"/>
    </xf>
    <xf numFmtId="0" fontId="0" fillId="0" borderId="2" xfId="9" applyFon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2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0" xfId="0" applyFill="1"/>
    <xf numFmtId="49" fontId="9" fillId="3" borderId="2" xfId="1" applyNumberFormat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49" fontId="8" fillId="3" borderId="11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8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horizontal="center"/>
    </xf>
    <xf numFmtId="0" fontId="4" fillId="0" borderId="0" xfId="0" applyFont="1" applyBorder="1" applyAlignment="1"/>
    <xf numFmtId="0" fontId="42" fillId="0" borderId="0" xfId="0" applyFont="1" applyBorder="1" applyAlignment="1">
      <alignment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39" fillId="0" borderId="0" xfId="73" applyFont="1" applyFill="1" applyBorder="1" applyAlignment="1">
      <alignment vertical="center"/>
    </xf>
    <xf numFmtId="0" fontId="16" fillId="0" borderId="0" xfId="11" applyFont="1" applyBorder="1" applyAlignment="1" applyProtection="1"/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14" fontId="20" fillId="0" borderId="0" xfId="1" applyNumberFormat="1" applyFont="1" applyBorder="1" applyAlignment="1"/>
    <xf numFmtId="14" fontId="44" fillId="0" borderId="0" xfId="18" applyNumberFormat="1" applyFont="1" applyBorder="1" applyAlignment="1">
      <alignment vertical="center"/>
    </xf>
    <xf numFmtId="0" fontId="45" fillId="4" borderId="0" xfId="2" applyFont="1" applyFill="1" applyAlignment="1">
      <alignment horizontal="center" vertical="center"/>
    </xf>
    <xf numFmtId="0" fontId="42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26" fillId="0" borderId="0" xfId="11" applyFont="1" applyAlignment="1" applyProtection="1">
      <alignment vertical="center"/>
    </xf>
    <xf numFmtId="0" fontId="23" fillId="0" borderId="0" xfId="2" applyFont="1" applyAlignment="1"/>
    <xf numFmtId="0" fontId="23" fillId="0" borderId="0" xfId="2" applyFont="1" applyAlignment="1">
      <alignment horizontal="right"/>
    </xf>
    <xf numFmtId="0" fontId="5" fillId="0" borderId="0" xfId="2" applyAlignment="1"/>
    <xf numFmtId="0" fontId="5" fillId="0" borderId="0" xfId="2"/>
    <xf numFmtId="0" fontId="5" fillId="0" borderId="0" xfId="2" applyAlignment="1">
      <alignment horizontal="center"/>
    </xf>
    <xf numFmtId="0" fontId="4" fillId="0" borderId="0" xfId="2" applyFont="1" applyAlignment="1"/>
    <xf numFmtId="0" fontId="52" fillId="0" borderId="0" xfId="2" applyFont="1" applyBorder="1" applyAlignment="1">
      <alignment vertical="top"/>
    </xf>
    <xf numFmtId="0" fontId="51" fillId="0" borderId="0" xfId="2" applyFont="1" applyAlignment="1">
      <alignment horizontal="left" vertical="top" wrapText="1"/>
    </xf>
    <xf numFmtId="49" fontId="53" fillId="3" borderId="2" xfId="1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2" xfId="72" applyFont="1" applyBorder="1" applyAlignment="1">
      <alignment horizontal="left" vertical="center" wrapText="1"/>
    </xf>
    <xf numFmtId="0" fontId="3" fillId="0" borderId="2" xfId="72" applyFont="1" applyBorder="1" applyAlignment="1">
      <alignment horizontal="center" vertical="center"/>
    </xf>
    <xf numFmtId="0" fontId="55" fillId="0" borderId="2" xfId="2" applyNumberFormat="1" applyFont="1" applyFill="1" applyBorder="1" applyAlignment="1">
      <alignment vertical="center"/>
    </xf>
    <xf numFmtId="0" fontId="55" fillId="0" borderId="2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2" xfId="2" applyFont="1" applyBorder="1" applyAlignment="1">
      <alignment horizontal="left" vertical="center" wrapText="1"/>
    </xf>
    <xf numFmtId="0" fontId="5" fillId="0" borderId="0" xfId="2" applyAlignment="1">
      <alignment vertical="center"/>
    </xf>
    <xf numFmtId="1" fontId="14" fillId="0" borderId="2" xfId="2" applyNumberFormat="1" applyFont="1" applyFill="1" applyBorder="1" applyAlignment="1">
      <alignment horizontal="center" vertical="center" wrapText="1"/>
    </xf>
    <xf numFmtId="0" fontId="46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/>
    </xf>
    <xf numFmtId="0" fontId="46" fillId="0" borderId="2" xfId="9" applyFont="1" applyFill="1" applyBorder="1" applyAlignment="1">
      <alignment horizontal="center" vertical="center" wrapText="1"/>
    </xf>
    <xf numFmtId="0" fontId="5" fillId="0" borderId="2" xfId="2" applyBorder="1" applyAlignment="1">
      <alignment horizontal="center"/>
    </xf>
    <xf numFmtId="0" fontId="21" fillId="0" borderId="0" xfId="2" applyFont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23" fillId="0" borderId="2" xfId="2" applyNumberFormat="1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0" fontId="58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5" fillId="0" borderId="2" xfId="2" applyFill="1" applyBorder="1" applyAlignment="1">
      <alignment horizontal="center"/>
    </xf>
    <xf numFmtId="14" fontId="14" fillId="0" borderId="0" xfId="0" applyNumberFormat="1" applyFont="1" applyFill="1" applyBorder="1" applyAlignment="1">
      <alignment wrapText="1"/>
    </xf>
    <xf numFmtId="14" fontId="3" fillId="0" borderId="0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vertical="center"/>
    </xf>
    <xf numFmtId="0" fontId="61" fillId="0" borderId="2" xfId="2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0" xfId="9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3" fontId="45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0" borderId="0" xfId="11" applyNumberFormat="1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 wrapText="1"/>
    </xf>
    <xf numFmtId="3" fontId="10" fillId="0" borderId="0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0" xfId="0" applyFont="1" applyFill="1" applyBorder="1" applyAlignment="1"/>
    <xf numFmtId="0" fontId="0" fillId="0" borderId="0" xfId="0" applyFill="1" applyBorder="1"/>
    <xf numFmtId="14" fontId="0" fillId="0" borderId="0" xfId="0" applyNumberFormat="1" applyFill="1" applyBorder="1"/>
    <xf numFmtId="0" fontId="66" fillId="0" borderId="0" xfId="0" applyFont="1" applyFill="1" applyBorder="1" applyAlignment="1">
      <alignment vertical="center" wrapText="1"/>
    </xf>
    <xf numFmtId="0" fontId="37" fillId="0" borderId="0" xfId="0" applyFont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67" fillId="0" borderId="2" xfId="0" applyFont="1" applyFill="1" applyBorder="1" applyAlignment="1">
      <alignment horizontal="left" vertical="center" wrapText="1"/>
    </xf>
    <xf numFmtId="0" fontId="68" fillId="0" borderId="2" xfId="74" applyNumberFormat="1" applyFont="1" applyFill="1" applyBorder="1" applyAlignment="1">
      <alignment horizontal="left" vertical="center"/>
    </xf>
    <xf numFmtId="0" fontId="14" fillId="0" borderId="12" xfId="0" applyFont="1" applyFill="1" applyBorder="1" applyAlignment="1">
      <alignment vertical="center"/>
    </xf>
    <xf numFmtId="0" fontId="67" fillId="0" borderId="0" xfId="0" applyFont="1" applyFill="1" applyBorder="1" applyAlignment="1">
      <alignment horizontal="left" vertical="center" wrapText="1"/>
    </xf>
    <xf numFmtId="0" fontId="70" fillId="0" borderId="16" xfId="74" applyNumberFormat="1" applyFont="1" applyFill="1" applyBorder="1" applyAlignment="1">
      <alignment horizontal="left" vertical="top"/>
    </xf>
    <xf numFmtId="0" fontId="70" fillId="0" borderId="17" xfId="74" applyNumberFormat="1" applyFont="1" applyFill="1" applyBorder="1" applyAlignment="1">
      <alignment horizontal="left" vertical="top"/>
    </xf>
    <xf numFmtId="0" fontId="0" fillId="0" borderId="5" xfId="0" applyBorder="1"/>
    <xf numFmtId="0" fontId="71" fillId="0" borderId="18" xfId="74" applyNumberFormat="1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4" fillId="0" borderId="12" xfId="0" applyFont="1" applyFill="1" applyBorder="1" applyAlignment="1">
      <alignment vertical="top"/>
    </xf>
    <xf numFmtId="0" fontId="67" fillId="0" borderId="9" xfId="0" applyFont="1" applyFill="1" applyBorder="1" applyAlignment="1">
      <alignment horizontal="left" vertical="center" wrapText="1"/>
    </xf>
    <xf numFmtId="0" fontId="67" fillId="0" borderId="5" xfId="0" applyFont="1" applyFill="1" applyBorder="1" applyAlignment="1">
      <alignment horizontal="left" vertical="center" wrapText="1"/>
    </xf>
    <xf numFmtId="0" fontId="67" fillId="0" borderId="4" xfId="0" applyFont="1" applyFill="1" applyBorder="1" applyAlignment="1">
      <alignment horizontal="left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vertical="center"/>
    </xf>
    <xf numFmtId="0" fontId="46" fillId="0" borderId="2" xfId="0" applyFont="1" applyFill="1" applyBorder="1" applyAlignment="1"/>
    <xf numFmtId="0" fontId="46" fillId="0" borderId="2" xfId="0" applyFont="1" applyBorder="1"/>
    <xf numFmtId="0" fontId="46" fillId="0" borderId="2" xfId="0" applyFont="1" applyFill="1" applyBorder="1"/>
    <xf numFmtId="0" fontId="72" fillId="2" borderId="2" xfId="0" applyFont="1" applyFill="1" applyBorder="1" applyAlignment="1">
      <alignment horizontal="center" vertical="center"/>
    </xf>
    <xf numFmtId="0" fontId="56" fillId="0" borderId="2" xfId="74" applyNumberFormat="1" applyFont="1" applyFill="1" applyBorder="1" applyAlignment="1">
      <alignment horizontal="left" vertical="center" wrapText="1"/>
    </xf>
    <xf numFmtId="0" fontId="73" fillId="0" borderId="2" xfId="9" applyFont="1" applyFill="1" applyBorder="1" applyAlignment="1">
      <alignment horizontal="center" vertical="center" wrapText="1"/>
    </xf>
    <xf numFmtId="0" fontId="68" fillId="0" borderId="2" xfId="74" applyNumberFormat="1" applyFont="1" applyFill="1" applyBorder="1" applyAlignment="1">
      <alignment horizontal="left" vertical="center" wrapText="1"/>
    </xf>
    <xf numFmtId="0" fontId="46" fillId="0" borderId="2" xfId="0" applyFont="1" applyFill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Fill="1" applyBorder="1" applyAlignment="1">
      <alignment horizontal="left" vertical="center" wrapText="1"/>
    </xf>
    <xf numFmtId="1" fontId="46" fillId="0" borderId="2" xfId="0" applyNumberFormat="1" applyFont="1" applyFill="1" applyBorder="1" applyAlignment="1">
      <alignment horizontal="center" vertical="center" wrapText="1"/>
    </xf>
    <xf numFmtId="0" fontId="74" fillId="0" borderId="11" xfId="0" applyFont="1" applyFill="1" applyBorder="1" applyAlignment="1">
      <alignment horizontal="center" vertical="center" wrapText="1"/>
    </xf>
    <xf numFmtId="0" fontId="67" fillId="0" borderId="2" xfId="0" applyFont="1" applyFill="1" applyBorder="1" applyAlignment="1">
      <alignment horizontal="center" vertical="center" wrapText="1"/>
    </xf>
    <xf numFmtId="0" fontId="46" fillId="0" borderId="2" xfId="0" applyFont="1" applyBorder="1" applyAlignment="1">
      <alignment vertical="center"/>
    </xf>
    <xf numFmtId="0" fontId="46" fillId="0" borderId="2" xfId="0" applyFont="1" applyBorder="1" applyAlignment="1">
      <alignment horizontal="left" vertical="center" wrapText="1"/>
    </xf>
    <xf numFmtId="3" fontId="69" fillId="0" borderId="0" xfId="0" applyNumberFormat="1" applyFont="1" applyFill="1" applyBorder="1" applyAlignment="1">
      <alignment horizontal="center" vertical="center" wrapText="1"/>
    </xf>
    <xf numFmtId="49" fontId="75" fillId="3" borderId="2" xfId="1" applyNumberFormat="1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center"/>
    </xf>
    <xf numFmtId="0" fontId="46" fillId="0" borderId="11" xfId="0" applyFont="1" applyBorder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7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6" fillId="0" borderId="2" xfId="9" applyBorder="1" applyAlignment="1">
      <alignment horizontal="center" vertical="center" wrapText="1"/>
    </xf>
    <xf numFmtId="0" fontId="7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0" xfId="9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3" fontId="46" fillId="0" borderId="0" xfId="0" applyNumberFormat="1" applyFont="1" applyBorder="1" applyAlignment="1">
      <alignment horizontal="center" vertical="center"/>
    </xf>
    <xf numFmtId="3" fontId="69" fillId="0" borderId="0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0" fontId="74" fillId="0" borderId="0" xfId="0" applyFont="1" applyBorder="1" applyAlignment="1">
      <alignment vertical="center" wrapText="1"/>
    </xf>
    <xf numFmtId="0" fontId="68" fillId="0" borderId="13" xfId="74" applyNumberFormat="1" applyFont="1" applyFill="1" applyBorder="1" applyAlignment="1">
      <alignment horizontal="left" vertical="center"/>
    </xf>
    <xf numFmtId="1" fontId="14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68" fillId="0" borderId="8" xfId="74" applyNumberFormat="1" applyFont="1" applyFill="1" applyBorder="1" applyAlignment="1">
      <alignment vertical="center"/>
    </xf>
    <xf numFmtId="0" fontId="68" fillId="0" borderId="7" xfId="74" applyNumberFormat="1" applyFont="1" applyFill="1" applyBorder="1" applyAlignment="1">
      <alignment vertical="center"/>
    </xf>
    <xf numFmtId="0" fontId="68" fillId="0" borderId="0" xfId="74" applyNumberFormat="1" applyFont="1" applyFill="1" applyBorder="1" applyAlignment="1">
      <alignment vertical="center"/>
    </xf>
    <xf numFmtId="3" fontId="14" fillId="0" borderId="2" xfId="0" applyNumberFormat="1" applyFont="1" applyFill="1" applyBorder="1" applyAlignment="1">
      <alignment horizontal="center" vertical="center" wrapText="1"/>
    </xf>
    <xf numFmtId="0" fontId="50" fillId="0" borderId="0" xfId="2" applyFont="1" applyAlignment="1">
      <alignment vertical="center"/>
    </xf>
    <xf numFmtId="0" fontId="51" fillId="0" borderId="0" xfId="2" applyFont="1" applyAlignment="1">
      <alignment horizontal="center" vertical="center"/>
    </xf>
    <xf numFmtId="0" fontId="51" fillId="0" borderId="0" xfId="2" applyFont="1" applyAlignment="1">
      <alignment vertical="center"/>
    </xf>
    <xf numFmtId="0" fontId="56" fillId="2" borderId="2" xfId="74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8" fontId="6" fillId="0" borderId="13" xfId="0" applyNumberFormat="1" applyFont="1" applyFill="1" applyBorder="1" applyAlignment="1">
      <alignment horizontal="center" vertical="center" wrapText="1"/>
    </xf>
    <xf numFmtId="168" fontId="6" fillId="0" borderId="2" xfId="0" applyNumberFormat="1" applyFont="1" applyFill="1" applyBorder="1" applyAlignment="1">
      <alignment horizontal="center" vertical="center" wrapText="1"/>
    </xf>
    <xf numFmtId="0" fontId="55" fillId="0" borderId="11" xfId="2" applyNumberFormat="1" applyFont="1" applyFill="1" applyBorder="1" applyAlignment="1">
      <alignment horizontal="center" vertical="center"/>
    </xf>
    <xf numFmtId="0" fontId="72" fillId="3" borderId="2" xfId="1" applyFont="1" applyFill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0" fontId="56" fillId="2" borderId="13" xfId="74" applyNumberFormat="1" applyFont="1" applyFill="1" applyBorder="1" applyAlignment="1">
      <alignment horizontal="left" vertical="center" wrapText="1"/>
    </xf>
    <xf numFmtId="1" fontId="14" fillId="0" borderId="13" xfId="2" applyNumberFormat="1" applyFont="1" applyFill="1" applyBorder="1" applyAlignment="1">
      <alignment horizontal="center" vertical="center" wrapText="1"/>
    </xf>
    <xf numFmtId="0" fontId="3" fillId="0" borderId="19" xfId="2" applyFont="1" applyBorder="1" applyAlignment="1">
      <alignment horizontal="left" vertical="center" wrapText="1"/>
    </xf>
    <xf numFmtId="0" fontId="68" fillId="0" borderId="2" xfId="74" applyNumberFormat="1" applyFont="1" applyFill="1" applyBorder="1" applyAlignment="1">
      <alignment horizontal="center" vertical="center" wrapText="1"/>
    </xf>
    <xf numFmtId="0" fontId="68" fillId="0" borderId="2" xfId="74" applyNumberFormat="1" applyFont="1" applyFill="1" applyBorder="1" applyAlignment="1">
      <alignment horizontal="center" vertical="center"/>
    </xf>
    <xf numFmtId="0" fontId="3" fillId="0" borderId="11" xfId="72" applyFont="1" applyBorder="1" applyAlignment="1">
      <alignment horizontal="left" vertical="center" wrapText="1"/>
    </xf>
    <xf numFmtId="168" fontId="6" fillId="0" borderId="2" xfId="0" applyNumberFormat="1" applyFont="1" applyFill="1" applyBorder="1" applyAlignment="1">
      <alignment horizontal="center" vertical="center" wrapText="1"/>
    </xf>
    <xf numFmtId="0" fontId="46" fillId="0" borderId="11" xfId="0" applyFont="1" applyBorder="1" applyAlignment="1"/>
    <xf numFmtId="0" fontId="46" fillId="0" borderId="12" xfId="0" applyFont="1" applyBorder="1" applyAlignment="1"/>
    <xf numFmtId="0" fontId="46" fillId="0" borderId="13" xfId="0" applyFont="1" applyBorder="1" applyAlignment="1"/>
    <xf numFmtId="0" fontId="76" fillId="0" borderId="0" xfId="0" applyFont="1" applyBorder="1" applyAlignment="1">
      <alignment horizontal="right" vertical="center" wrapText="1"/>
    </xf>
    <xf numFmtId="0" fontId="76" fillId="0" borderId="0" xfId="0" applyFont="1" applyBorder="1" applyAlignment="1">
      <alignment horizontal="right" vertical="top" wrapText="1"/>
    </xf>
    <xf numFmtId="0" fontId="0" fillId="0" borderId="0" xfId="0" applyBorder="1" applyAlignment="1">
      <alignment horizontal="center"/>
    </xf>
    <xf numFmtId="0" fontId="23" fillId="0" borderId="0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6" fillId="2" borderId="13" xfId="9" applyFill="1" applyBorder="1" applyAlignment="1">
      <alignment vertical="center"/>
    </xf>
    <xf numFmtId="0" fontId="6" fillId="2" borderId="2" xfId="9" applyFill="1" applyBorder="1" applyAlignment="1">
      <alignment vertical="center"/>
    </xf>
    <xf numFmtId="0" fontId="0" fillId="0" borderId="9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0" borderId="14" xfId="9" applyBorder="1" applyAlignment="1">
      <alignment horizontal="center" vertical="center"/>
    </xf>
    <xf numFmtId="0" fontId="6" fillId="0" borderId="10" xfId="9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68" fontId="6" fillId="0" borderId="1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7" fillId="0" borderId="2" xfId="0" applyFont="1" applyBorder="1" applyAlignment="1">
      <alignment horizontal="center" vertical="center" wrapText="1"/>
    </xf>
    <xf numFmtId="168" fontId="13" fillId="0" borderId="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0" xfId="72" applyFont="1" applyBorder="1" applyAlignment="1">
      <alignment vertical="center"/>
    </xf>
    <xf numFmtId="0" fontId="3" fillId="0" borderId="2" xfId="72" applyFont="1" applyBorder="1" applyAlignment="1">
      <alignment vertical="center"/>
    </xf>
    <xf numFmtId="0" fontId="3" fillId="0" borderId="20" xfId="2" applyFont="1" applyBorder="1" applyAlignment="1">
      <alignment horizontal="left" vertical="center" wrapText="1"/>
    </xf>
    <xf numFmtId="0" fontId="3" fillId="0" borderId="19" xfId="2" applyFont="1" applyBorder="1" applyAlignment="1">
      <alignment vertical="center"/>
    </xf>
    <xf numFmtId="0" fontId="3" fillId="0" borderId="19" xfId="72" applyFont="1" applyBorder="1" applyAlignment="1">
      <alignment vertical="center"/>
    </xf>
    <xf numFmtId="0" fontId="3" fillId="0" borderId="20" xfId="2" applyFont="1" applyBorder="1" applyAlignment="1">
      <alignment vertical="center"/>
    </xf>
    <xf numFmtId="0" fontId="46" fillId="0" borderId="11" xfId="0" applyFont="1" applyFill="1" applyBorder="1" applyAlignment="1"/>
    <xf numFmtId="0" fontId="5" fillId="0" borderId="2" xfId="2" applyBorder="1"/>
    <xf numFmtId="0" fontId="56" fillId="0" borderId="2" xfId="74" applyNumberFormat="1" applyFont="1" applyFill="1" applyBorder="1" applyAlignment="1">
      <alignment horizontal="center" vertical="center" wrapText="1"/>
    </xf>
    <xf numFmtId="0" fontId="74" fillId="0" borderId="2" xfId="9" applyFont="1" applyFill="1" applyBorder="1" applyAlignment="1">
      <alignment horizontal="left" vertical="center" wrapText="1"/>
    </xf>
    <xf numFmtId="0" fontId="74" fillId="0" borderId="2" xfId="0" applyFont="1" applyFill="1" applyBorder="1" applyAlignment="1">
      <alignment horizontal="left" vertical="center" wrapText="1"/>
    </xf>
    <xf numFmtId="0" fontId="46" fillId="0" borderId="13" xfId="0" applyFont="1" applyBorder="1" applyAlignment="1">
      <alignment horizontal="center" wrapText="1"/>
    </xf>
    <xf numFmtId="0" fontId="74" fillId="2" borderId="2" xfId="2" applyFont="1" applyFill="1" applyBorder="1" applyAlignment="1">
      <alignment horizontal="left" vertical="center" wrapText="1"/>
    </xf>
    <xf numFmtId="3" fontId="13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13" fillId="0" borderId="0" xfId="0" applyNumberFormat="1" applyFont="1" applyFill="1" applyBorder="1" applyAlignment="1">
      <alignment vertical="center" wrapText="1"/>
    </xf>
    <xf numFmtId="0" fontId="0" fillId="0" borderId="11" xfId="0" applyBorder="1" applyAlignment="1"/>
    <xf numFmtId="0" fontId="46" fillId="0" borderId="11" xfId="9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168" fontId="1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0" fontId="46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8" fontId="6" fillId="2" borderId="2" xfId="0" applyNumberFormat="1" applyFont="1" applyFill="1" applyBorder="1" applyAlignment="1">
      <alignment horizontal="center" vertical="center" wrapText="1"/>
    </xf>
    <xf numFmtId="0" fontId="72" fillId="2" borderId="4" xfId="0" applyFont="1" applyFill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0" fontId="46" fillId="0" borderId="0" xfId="0" applyFont="1" applyBorder="1" applyAlignment="1"/>
    <xf numFmtId="3" fontId="14" fillId="0" borderId="0" xfId="0" applyNumberFormat="1" applyFont="1" applyFill="1" applyBorder="1" applyAlignment="1">
      <alignment horizontal="center" vertical="center"/>
    </xf>
    <xf numFmtId="0" fontId="46" fillId="0" borderId="2" xfId="0" applyFont="1" applyBorder="1" applyAlignment="1"/>
    <xf numFmtId="0" fontId="4" fillId="0" borderId="7" xfId="0" applyFont="1" applyFill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83" fillId="0" borderId="0" xfId="74" applyNumberFormat="1" applyFont="1" applyFill="1" applyBorder="1" applyAlignment="1">
      <alignment vertical="center"/>
    </xf>
    <xf numFmtId="0" fontId="68" fillId="0" borderId="12" xfId="74" applyNumberFormat="1" applyFont="1" applyFill="1" applyBorder="1" applyAlignment="1">
      <alignment horizontal="left" vertical="center"/>
    </xf>
    <xf numFmtId="0" fontId="68" fillId="0" borderId="0" xfId="74" applyNumberFormat="1" applyFont="1" applyFill="1" applyBorder="1" applyAlignment="1">
      <alignment horizontal="left" vertical="center"/>
    </xf>
    <xf numFmtId="168" fontId="46" fillId="0" borderId="2" xfId="0" applyNumberFormat="1" applyFont="1" applyBorder="1" applyAlignment="1">
      <alignment horizontal="center" vertical="center"/>
    </xf>
    <xf numFmtId="168" fontId="69" fillId="0" borderId="2" xfId="0" applyNumberFormat="1" applyFont="1" applyBorder="1" applyAlignment="1">
      <alignment horizontal="center" vertical="center"/>
    </xf>
    <xf numFmtId="0" fontId="84" fillId="0" borderId="0" xfId="2" applyFont="1" applyAlignment="1">
      <alignment horizontal="center"/>
    </xf>
    <xf numFmtId="0" fontId="69" fillId="0" borderId="0" xfId="1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6" fillId="2" borderId="0" xfId="9" applyFill="1" applyBorder="1" applyAlignment="1">
      <alignment horizontal="center" vertical="center"/>
    </xf>
    <xf numFmtId="168" fontId="6" fillId="5" borderId="2" xfId="0" applyNumberFormat="1" applyFont="1" applyFill="1" applyBorder="1" applyAlignment="1">
      <alignment horizontal="center" vertical="center" wrapText="1"/>
    </xf>
    <xf numFmtId="168" fontId="84" fillId="5" borderId="2" xfId="2" applyNumberFormat="1" applyFont="1" applyFill="1" applyBorder="1" applyAlignment="1">
      <alignment horizontal="center" vertical="center"/>
    </xf>
    <xf numFmtId="168" fontId="46" fillId="5" borderId="2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9" fillId="0" borderId="0" xfId="1" applyFont="1" applyBorder="1" applyAlignment="1">
      <alignment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23" fillId="0" borderId="8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center" wrapText="1"/>
    </xf>
    <xf numFmtId="0" fontId="5" fillId="0" borderId="0" xfId="2" applyBorder="1"/>
    <xf numFmtId="0" fontId="46" fillId="0" borderId="0" xfId="0" applyFont="1" applyBorder="1" applyAlignment="1">
      <alignment horizontal="center" vertical="center" wrapText="1"/>
    </xf>
    <xf numFmtId="168" fontId="6" fillId="2" borderId="0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46" fillId="0" borderId="0" xfId="0" applyFont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7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6" fillId="0" borderId="2" xfId="0" applyFont="1" applyBorder="1" applyAlignment="1">
      <alignment horizontal="center" vertical="center" wrapText="1"/>
    </xf>
    <xf numFmtId="0" fontId="0" fillId="0" borderId="0" xfId="0"/>
    <xf numFmtId="0" fontId="46" fillId="0" borderId="8" xfId="0" applyFont="1" applyBorder="1" applyAlignment="1">
      <alignment vertical="center"/>
    </xf>
    <xf numFmtId="0" fontId="46" fillId="0" borderId="8" xfId="0" applyFont="1" applyBorder="1" applyAlignment="1">
      <alignment horizontal="center" vertical="center"/>
    </xf>
    <xf numFmtId="0" fontId="46" fillId="0" borderId="8" xfId="0" applyFont="1" applyBorder="1" applyAlignment="1"/>
    <xf numFmtId="0" fontId="46" fillId="0" borderId="2" xfId="0" applyFont="1" applyBorder="1" applyAlignment="1">
      <alignment horizontal="center" vertical="center"/>
    </xf>
    <xf numFmtId="0" fontId="44" fillId="5" borderId="5" xfId="74" applyNumberFormat="1" applyFont="1" applyFill="1" applyBorder="1" applyAlignment="1">
      <alignment vertical="center" wrapText="1"/>
    </xf>
    <xf numFmtId="0" fontId="5" fillId="0" borderId="11" xfId="2" applyBorder="1"/>
    <xf numFmtId="0" fontId="3" fillId="0" borderId="11" xfId="0" applyFont="1" applyFill="1" applyBorder="1" applyAlignment="1">
      <alignment horizontal="left" vertical="center" wrapText="1"/>
    </xf>
    <xf numFmtId="0" fontId="74" fillId="0" borderId="1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168" fontId="6" fillId="0" borderId="2" xfId="0" applyNumberFormat="1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8" fontId="6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168" fontId="6" fillId="2" borderId="13" xfId="0" applyNumberFormat="1" applyFont="1" applyFill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/>
    <xf numFmtId="168" fontId="84" fillId="2" borderId="2" xfId="2" applyNumberFormat="1" applyFont="1" applyFill="1" applyBorder="1" applyAlignment="1">
      <alignment horizontal="center" vertical="center"/>
    </xf>
    <xf numFmtId="168" fontId="84" fillId="2" borderId="11" xfId="2" applyNumberFormat="1" applyFont="1" applyFill="1" applyBorder="1" applyAlignment="1">
      <alignment horizontal="center" vertical="center"/>
    </xf>
    <xf numFmtId="168" fontId="6" fillId="0" borderId="11" xfId="0" applyNumberFormat="1" applyFont="1" applyFill="1" applyBorder="1" applyAlignment="1">
      <alignment vertical="center" wrapText="1"/>
    </xf>
    <xf numFmtId="168" fontId="6" fillId="0" borderId="13" xfId="0" applyNumberFormat="1" applyFont="1" applyFill="1" applyBorder="1" applyAlignment="1">
      <alignment vertical="center" wrapText="1"/>
    </xf>
    <xf numFmtId="168" fontId="6" fillId="0" borderId="13" xfId="0" applyNumberFormat="1" applyFont="1" applyFill="1" applyBorder="1" applyAlignment="1">
      <alignment horizontal="center" vertical="center" wrapText="1"/>
    </xf>
    <xf numFmtId="1" fontId="87" fillId="0" borderId="0" xfId="0" applyNumberFormat="1" applyFont="1" applyAlignment="1">
      <alignment horizontal="right" vertical="center"/>
    </xf>
    <xf numFmtId="9" fontId="87" fillId="0" borderId="0" xfId="0" applyNumberFormat="1" applyFont="1" applyAlignment="1">
      <alignment horizontal="left" vertical="center"/>
    </xf>
    <xf numFmtId="49" fontId="8" fillId="3" borderId="9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8" borderId="2" xfId="0" applyNumberFormat="1" applyFont="1" applyFill="1" applyBorder="1" applyAlignment="1">
      <alignment horizontal="left" vertical="center" wrapText="1"/>
    </xf>
    <xf numFmtId="1" fontId="87" fillId="0" borderId="0" xfId="0" applyNumberFormat="1" applyFont="1" applyAlignment="1">
      <alignment horizontal="right" vertical="top"/>
    </xf>
    <xf numFmtId="0" fontId="0" fillId="0" borderId="2" xfId="0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8" fontId="6" fillId="0" borderId="2" xfId="0" applyNumberFormat="1" applyFont="1" applyFill="1" applyBorder="1" applyAlignment="1">
      <alignment horizontal="center" vertical="center" wrapText="1"/>
    </xf>
    <xf numFmtId="0" fontId="88" fillId="6" borderId="21" xfId="0" applyFont="1" applyFill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22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168" fontId="6" fillId="0" borderId="23" xfId="0" applyNumberFormat="1" applyFont="1" applyFill="1" applyBorder="1" applyAlignment="1">
      <alignment horizontal="center" vertical="center" wrapText="1"/>
    </xf>
    <xf numFmtId="0" fontId="3" fillId="0" borderId="24" xfId="2" applyFont="1" applyBorder="1" applyAlignment="1">
      <alignment horizontal="center" vertical="center"/>
    </xf>
    <xf numFmtId="168" fontId="6" fillId="0" borderId="25" xfId="0" applyNumberFormat="1" applyFont="1" applyFill="1" applyBorder="1" applyAlignment="1">
      <alignment horizontal="center" vertical="center" wrapText="1"/>
    </xf>
    <xf numFmtId="168" fontId="6" fillId="2" borderId="25" xfId="0" applyNumberFormat="1" applyFont="1" applyFill="1" applyBorder="1" applyAlignment="1">
      <alignment horizontal="center" vertical="center" wrapText="1"/>
    </xf>
    <xf numFmtId="0" fontId="3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 wrapText="1"/>
    </xf>
    <xf numFmtId="168" fontId="6" fillId="2" borderId="2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5" fillId="0" borderId="0" xfId="2" applyFont="1" applyFill="1" applyAlignment="1">
      <alignment vertical="center"/>
    </xf>
    <xf numFmtId="0" fontId="6" fillId="0" borderId="0" xfId="0" applyFont="1" applyBorder="1" applyAlignment="1">
      <alignment vertical="center" wrapText="1"/>
    </xf>
    <xf numFmtId="0" fontId="89" fillId="0" borderId="0" xfId="0" applyFont="1" applyBorder="1" applyAlignment="1">
      <alignment horizontal="right" vertical="center" wrapText="1"/>
    </xf>
    <xf numFmtId="0" fontId="46" fillId="7" borderId="2" xfId="0" applyFont="1" applyFill="1" applyBorder="1" applyAlignment="1">
      <alignment horizontal="left" vertical="center" wrapText="1"/>
    </xf>
    <xf numFmtId="14" fontId="23" fillId="0" borderId="0" xfId="2" applyNumberFormat="1" applyFont="1" applyFill="1" applyAlignment="1">
      <alignment vertical="center"/>
    </xf>
    <xf numFmtId="168" fontId="6" fillId="0" borderId="11" xfId="0" applyNumberFormat="1" applyFont="1" applyFill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91" fillId="0" borderId="0" xfId="11" applyFont="1" applyBorder="1" applyAlignment="1" applyProtection="1"/>
    <xf numFmtId="0" fontId="0" fillId="0" borderId="0" xfId="0" applyBorder="1" applyAlignment="1">
      <alignment horizontal="left" vertical="center"/>
    </xf>
    <xf numFmtId="0" fontId="91" fillId="0" borderId="0" xfId="11" applyFont="1" applyBorder="1" applyAlignment="1" applyProtection="1">
      <alignment horizontal="left" vertical="center"/>
    </xf>
    <xf numFmtId="0" fontId="91" fillId="0" borderId="0" xfId="11" applyFont="1" applyFill="1" applyAlignment="1" applyProtection="1"/>
    <xf numFmtId="0" fontId="0" fillId="0" borderId="0" xfId="0" applyBorder="1" applyAlignment="1">
      <alignment horizontal="right" vertical="center"/>
    </xf>
    <xf numFmtId="0" fontId="16" fillId="0" borderId="0" xfId="11" applyFont="1" applyAlignment="1" applyProtection="1">
      <alignment horizontal="left" vertical="center"/>
    </xf>
    <xf numFmtId="0" fontId="46" fillId="0" borderId="8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/>
    </xf>
    <xf numFmtId="0" fontId="0" fillId="0" borderId="0" xfId="0"/>
    <xf numFmtId="0" fontId="46" fillId="0" borderId="13" xfId="0" applyFont="1" applyFill="1" applyBorder="1" applyAlignment="1">
      <alignment horizontal="center"/>
    </xf>
    <xf numFmtId="0" fontId="46" fillId="0" borderId="2" xfId="0" applyFont="1" applyFill="1" applyBorder="1" applyAlignment="1">
      <alignment horizontal="center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46" fillId="0" borderId="11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/>
    </xf>
    <xf numFmtId="0" fontId="46" fillId="0" borderId="11" xfId="0" applyFont="1" applyFill="1" applyBorder="1" applyAlignment="1">
      <alignment horizontal="left" vertical="top"/>
    </xf>
    <xf numFmtId="0" fontId="46" fillId="0" borderId="13" xfId="0" applyFont="1" applyFill="1" applyBorder="1" applyAlignment="1">
      <alignment horizontal="left" vertical="top"/>
    </xf>
    <xf numFmtId="0" fontId="46" fillId="0" borderId="2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top"/>
    </xf>
    <xf numFmtId="0" fontId="65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14" fillId="0" borderId="12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/>
    </xf>
    <xf numFmtId="0" fontId="46" fillId="0" borderId="15" xfId="0" applyFont="1" applyBorder="1" applyAlignment="1">
      <alignment horizontal="center"/>
    </xf>
    <xf numFmtId="0" fontId="46" fillId="0" borderId="1" xfId="0" applyFont="1" applyBorder="1" applyAlignment="1">
      <alignment horizontal="right" vertical="center" wrapText="1"/>
    </xf>
    <xf numFmtId="0" fontId="46" fillId="0" borderId="10" xfId="0" applyFont="1" applyBorder="1" applyAlignment="1">
      <alignment horizontal="right" vertical="center" wrapText="1"/>
    </xf>
    <xf numFmtId="0" fontId="46" fillId="0" borderId="11" xfId="0" applyFont="1" applyBorder="1" applyAlignment="1">
      <alignment horizontal="center"/>
    </xf>
    <xf numFmtId="0" fontId="46" fillId="0" borderId="1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6" fillId="0" borderId="0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8" fillId="0" borderId="0" xfId="0" applyFont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46" fillId="0" borderId="2" xfId="0" applyFont="1" applyBorder="1" applyAlignment="1">
      <alignment horizontal="right" vertical="center" wrapText="1"/>
    </xf>
    <xf numFmtId="0" fontId="46" fillId="0" borderId="8" xfId="0" applyFont="1" applyBorder="1" applyAlignment="1">
      <alignment horizontal="left" vertical="center" wrapText="1"/>
    </xf>
    <xf numFmtId="0" fontId="0" fillId="0" borderId="8" xfId="0" applyBorder="1"/>
    <xf numFmtId="0" fontId="0" fillId="0" borderId="0" xfId="0"/>
    <xf numFmtId="0" fontId="46" fillId="0" borderId="13" xfId="0" applyFont="1" applyFill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6" fillId="2" borderId="5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0" xfId="0" applyFont="1" applyBorder="1" applyAlignment="1">
      <alignment horizontal="center"/>
    </xf>
    <xf numFmtId="0" fontId="46" fillId="0" borderId="2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/>
    </xf>
    <xf numFmtId="168" fontId="6" fillId="0" borderId="11" xfId="0" applyNumberFormat="1" applyFont="1" applyFill="1" applyBorder="1" applyAlignment="1">
      <alignment horizontal="center" vertical="center" wrapText="1"/>
    </xf>
    <xf numFmtId="168" fontId="6" fillId="0" borderId="13" xfId="0" applyNumberFormat="1" applyFont="1" applyFill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/>
    </xf>
    <xf numFmtId="0" fontId="3" fillId="0" borderId="13" xfId="72" applyFont="1" applyBorder="1" applyAlignment="1">
      <alignment horizontal="center" vertical="center"/>
    </xf>
    <xf numFmtId="0" fontId="3" fillId="0" borderId="11" xfId="72" applyFont="1" applyBorder="1" applyAlignment="1">
      <alignment horizontal="center" vertical="center" wrapText="1"/>
    </xf>
    <xf numFmtId="0" fontId="3" fillId="0" borderId="13" xfId="7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3" xfId="2" applyBorder="1" applyAlignment="1">
      <alignment horizontal="center"/>
    </xf>
    <xf numFmtId="3" fontId="0" fillId="5" borderId="2" xfId="0" applyNumberFormat="1" applyFill="1" applyBorder="1" applyAlignment="1">
      <alignment horizontal="left" vertical="center" wrapText="1"/>
    </xf>
    <xf numFmtId="0" fontId="56" fillId="5" borderId="2" xfId="74" applyNumberFormat="1" applyFont="1" applyFill="1" applyBorder="1" applyAlignment="1">
      <alignment horizontal="left" vertical="center" wrapText="1"/>
    </xf>
    <xf numFmtId="0" fontId="51" fillId="0" borderId="0" xfId="2" applyFont="1" applyAlignment="1">
      <alignment horizontal="left" vertical="top" wrapText="1"/>
    </xf>
    <xf numFmtId="0" fontId="5" fillId="0" borderId="2" xfId="2" applyBorder="1" applyAlignment="1">
      <alignment horizontal="center"/>
    </xf>
    <xf numFmtId="0" fontId="5" fillId="0" borderId="2" xfId="2" applyBorder="1" applyAlignment="1">
      <alignment horizontal="right"/>
    </xf>
    <xf numFmtId="0" fontId="5" fillId="0" borderId="11" xfId="2" applyBorder="1" applyAlignment="1">
      <alignment horizontal="right"/>
    </xf>
    <xf numFmtId="0" fontId="52" fillId="0" borderId="1" xfId="2" applyFont="1" applyBorder="1" applyAlignment="1">
      <alignment horizontal="left" vertical="top" wrapText="1"/>
    </xf>
    <xf numFmtId="0" fontId="0" fillId="0" borderId="0" xfId="0" applyFill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1" xfId="9" applyBorder="1" applyAlignment="1">
      <alignment horizontal="center" vertical="center"/>
    </xf>
    <xf numFmtId="0" fontId="6" fillId="0" borderId="13" xfId="9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4" fillId="5" borderId="5" xfId="74" applyNumberFormat="1" applyFont="1" applyFill="1" applyBorder="1" applyAlignment="1">
      <alignment horizontal="left" vertical="center" wrapText="1"/>
    </xf>
    <xf numFmtId="0" fontId="44" fillId="5" borderId="6" xfId="74" applyNumberFormat="1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9" fillId="5" borderId="5" xfId="1" applyFont="1" applyFill="1" applyBorder="1" applyAlignment="1">
      <alignment horizontal="left" vertical="center" wrapText="1"/>
    </xf>
    <xf numFmtId="0" fontId="69" fillId="5" borderId="7" xfId="1" applyFont="1" applyFill="1" applyBorder="1" applyAlignment="1">
      <alignment horizontal="left" vertical="center" wrapText="1"/>
    </xf>
    <xf numFmtId="0" fontId="69" fillId="5" borderId="6" xfId="1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2" borderId="11" xfId="9" applyFill="1" applyBorder="1" applyAlignment="1">
      <alignment horizontal="center" vertical="center"/>
    </xf>
    <xf numFmtId="0" fontId="6" fillId="2" borderId="12" xfId="9" applyFill="1" applyBorder="1" applyAlignment="1">
      <alignment horizontal="center" vertical="center"/>
    </xf>
    <xf numFmtId="0" fontId="6" fillId="2" borderId="13" xfId="9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6" fillId="0" borderId="2" xfId="0" applyNumberFormat="1" applyFont="1" applyFill="1" applyBorder="1" applyAlignment="1">
      <alignment horizontal="center" vertical="center" wrapText="1"/>
    </xf>
    <xf numFmtId="0" fontId="6" fillId="0" borderId="14" xfId="9" applyBorder="1" applyAlignment="1">
      <alignment horizontal="center" vertical="center"/>
    </xf>
    <xf numFmtId="0" fontId="6" fillId="0" borderId="10" xfId="9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6" fillId="0" borderId="11" xfId="0" applyNumberFormat="1" applyFont="1" applyFill="1" applyBorder="1" applyAlignment="1">
      <alignment horizontal="center" vertical="center" wrapText="1"/>
    </xf>
    <xf numFmtId="0" fontId="36" fillId="0" borderId="13" xfId="0" applyNumberFormat="1" applyFont="1" applyFill="1" applyBorder="1" applyAlignment="1">
      <alignment horizontal="center" vertical="center" wrapText="1"/>
    </xf>
    <xf numFmtId="0" fontId="23" fillId="0" borderId="11" xfId="0" applyNumberFormat="1" applyFont="1" applyFill="1" applyBorder="1" applyAlignment="1">
      <alignment horizontal="center" vertical="center" wrapText="1"/>
    </xf>
    <xf numFmtId="0" fontId="23" fillId="0" borderId="13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8" fontId="6" fillId="2" borderId="11" xfId="0" applyNumberFormat="1" applyFont="1" applyFill="1" applyBorder="1" applyAlignment="1">
      <alignment horizontal="center" vertical="center" wrapText="1"/>
    </xf>
    <xf numFmtId="168" fontId="6" fillId="2" borderId="13" xfId="0" applyNumberFormat="1" applyFont="1" applyFill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/>
    </xf>
    <xf numFmtId="168" fontId="6" fillId="2" borderId="1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49" fontId="9" fillId="2" borderId="11" xfId="1" applyNumberFormat="1" applyFont="1" applyFill="1" applyBorder="1" applyAlignment="1">
      <alignment horizontal="center" vertical="center" wrapText="1"/>
    </xf>
    <xf numFmtId="49" fontId="9" fillId="2" borderId="13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0" fillId="0" borderId="0" xfId="0" applyFont="1" applyBorder="1" applyAlignment="1">
      <alignment horizontal="left" vertical="center" wrapText="1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68" fillId="5" borderId="2" xfId="74" applyNumberFormat="1" applyFont="1" applyFill="1" applyBorder="1" applyAlignment="1">
      <alignment horizontal="left" vertical="center" wrapText="1"/>
    </xf>
    <xf numFmtId="0" fontId="74" fillId="5" borderId="5" xfId="1" applyFont="1" applyFill="1" applyBorder="1" applyAlignment="1">
      <alignment horizontal="left" vertical="center" wrapText="1"/>
    </xf>
    <xf numFmtId="0" fontId="74" fillId="5" borderId="7" xfId="1" applyFont="1" applyFill="1" applyBorder="1" applyAlignment="1">
      <alignment horizontal="left" vertical="center" wrapText="1"/>
    </xf>
    <xf numFmtId="0" fontId="74" fillId="5" borderId="6" xfId="1" applyFont="1" applyFill="1" applyBorder="1" applyAlignment="1">
      <alignment horizontal="left" vertical="center" wrapText="1"/>
    </xf>
    <xf numFmtId="0" fontId="2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23" fillId="0" borderId="11" xfId="2" applyFont="1" applyBorder="1" applyAlignment="1">
      <alignment horizontal="center" vertical="center"/>
    </xf>
    <xf numFmtId="0" fontId="23" fillId="0" borderId="13" xfId="2" applyFont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23" fillId="0" borderId="11" xfId="2" applyFont="1" applyFill="1" applyBorder="1" applyAlignment="1">
      <alignment horizontal="center" vertical="center" wrapText="1"/>
    </xf>
    <xf numFmtId="0" fontId="23" fillId="0" borderId="13" xfId="2" applyFont="1" applyFill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7" fillId="0" borderId="1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8" fontId="6" fillId="2" borderId="12" xfId="0" applyNumberFormat="1" applyFont="1" applyFill="1" applyBorder="1" applyAlignment="1">
      <alignment horizontal="center" vertical="center" wrapText="1"/>
    </xf>
    <xf numFmtId="0" fontId="46" fillId="5" borderId="2" xfId="0" applyFont="1" applyFill="1" applyBorder="1" applyAlignment="1">
      <alignment horizontal="left" vertical="center" wrapText="1"/>
    </xf>
    <xf numFmtId="0" fontId="46" fillId="0" borderId="13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4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top" wrapText="1"/>
    </xf>
    <xf numFmtId="0" fontId="38" fillId="0" borderId="1" xfId="0" applyFont="1" applyBorder="1" applyAlignment="1">
      <alignment horizontal="left" vertical="center" wrapText="1"/>
    </xf>
    <xf numFmtId="0" fontId="1" fillId="0" borderId="11" xfId="9" applyFont="1" applyBorder="1" applyAlignment="1">
      <alignment horizontal="center" wrapText="1"/>
    </xf>
    <xf numFmtId="0" fontId="1" fillId="0" borderId="13" xfId="9" applyFont="1" applyBorder="1" applyAlignment="1">
      <alignment horizontal="center" wrapText="1"/>
    </xf>
    <xf numFmtId="0" fontId="59" fillId="0" borderId="0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" fillId="0" borderId="11" xfId="9" applyBorder="1" applyAlignment="1">
      <alignment horizontal="center" wrapText="1"/>
    </xf>
    <xf numFmtId="0" fontId="6" fillId="0" borderId="13" xfId="9" applyBorder="1" applyAlignment="1">
      <alignment horizontal="center" wrapText="1"/>
    </xf>
    <xf numFmtId="0" fontId="69" fillId="5" borderId="2" xfId="1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</cellXfs>
  <cellStyles count="75">
    <cellStyle name="_ET_STYLE_NoName_00_" xfId="19"/>
    <cellStyle name="_ET_STYLE_NoName_00_ 2" xfId="20"/>
    <cellStyle name="Comma 2" xfId="21"/>
    <cellStyle name="Comma 2 2" xfId="22"/>
    <cellStyle name="Normal 2 2" xfId="23"/>
    <cellStyle name="Normal 2 2 2" xfId="24"/>
    <cellStyle name="Style 1" xfId="25"/>
    <cellStyle name="Style 1 2" xfId="26"/>
    <cellStyle name="Style 2" xfId="27"/>
    <cellStyle name="Style 2 2" xfId="28"/>
    <cellStyle name="Гиперссылка" xfId="11" builtinId="8"/>
    <cellStyle name="Гиперссылка 2" xfId="29"/>
    <cellStyle name="Гиперссылка 3" xfId="30"/>
    <cellStyle name="Гиперссылка 4" xfId="31"/>
    <cellStyle name="Денежный 2" xfId="13"/>
    <cellStyle name="Денежный 2 2" xfId="14"/>
    <cellStyle name="Обычный" xfId="0" builtinId="0"/>
    <cellStyle name="Обычный 10" xfId="73"/>
    <cellStyle name="Обычный 2" xfId="2"/>
    <cellStyle name="Обычный 2 2" xfId="1"/>
    <cellStyle name="Обычный 2 3" xfId="3"/>
    <cellStyle name="Обычный 2 4" xfId="4"/>
    <cellStyle name="Обычный 2 5" xfId="15"/>
    <cellStyle name="Обычный 2 6" xfId="72"/>
    <cellStyle name="Обычный 23" xfId="32"/>
    <cellStyle name="Обычный 3" xfId="5"/>
    <cellStyle name="Обычный 3 2" xfId="16"/>
    <cellStyle name="Обычный 3 3" xfId="33"/>
    <cellStyle name="Обычный 4" xfId="6"/>
    <cellStyle name="Обычный 4 2" xfId="7"/>
    <cellStyle name="Обычный 5" xfId="8"/>
    <cellStyle name="Обычный 6" xfId="9"/>
    <cellStyle name="Обычный 7" xfId="17"/>
    <cellStyle name="Обычный 7 2" xfId="34"/>
    <cellStyle name="Обычный 8" xfId="12"/>
    <cellStyle name="Обычный 9" xfId="35"/>
    <cellStyle name="Обычный_Расчет" xfId="74"/>
    <cellStyle name="Процентный 2" xfId="10"/>
    <cellStyle name="千位分隔 2" xfId="36"/>
    <cellStyle name="千位分隔 2 2" xfId="37"/>
    <cellStyle name="千位分隔 3" xfId="38"/>
    <cellStyle name="千位分隔 3 2" xfId="39"/>
    <cellStyle name="常规 11" xfId="40"/>
    <cellStyle name="常规 11 2" xfId="41"/>
    <cellStyle name="常规 2" xfId="18"/>
    <cellStyle name="常规 2 2" xfId="42"/>
    <cellStyle name="常规 2 2 2" xfId="43"/>
    <cellStyle name="常规 2 2 2 2" xfId="44"/>
    <cellStyle name="常规 2 2 3" xfId="45"/>
    <cellStyle name="常规 2 3" xfId="46"/>
    <cellStyle name="常规 2 4" xfId="47"/>
    <cellStyle name="常规 22" xfId="48"/>
    <cellStyle name="常规 22 7" xfId="49"/>
    <cellStyle name="常规 3" xfId="50"/>
    <cellStyle name="常规 3 2" xfId="51"/>
    <cellStyle name="常规 3 2 2" xfId="52"/>
    <cellStyle name="常规 3 3" xfId="53"/>
    <cellStyle name="常规 4" xfId="54"/>
    <cellStyle name="常规 4 2" xfId="55"/>
    <cellStyle name="常规 4 4" xfId="56"/>
    <cellStyle name="常规 5" xfId="57"/>
    <cellStyle name="常规 5 2" xfId="58"/>
    <cellStyle name="常规 6" xfId="59"/>
    <cellStyle name="常规 6 2" xfId="60"/>
    <cellStyle name="常规 7" xfId="61"/>
    <cellStyle name="常规 7 2" xfId="62"/>
    <cellStyle name="常规 8" xfId="63"/>
    <cellStyle name="常规_Sheet1" xfId="64"/>
    <cellStyle name="普通_laroux" xfId="65"/>
    <cellStyle name="標準_Answer Spec. Guide 12_~ME0003A" xfId="66"/>
    <cellStyle name="百分比 2" xfId="67"/>
    <cellStyle name="百分比 2 2" xfId="68"/>
    <cellStyle name="百分比 3" xfId="69"/>
    <cellStyle name="百分比 3 2" xfId="70"/>
    <cellStyle name="超链接 2" xfId="71"/>
  </cellStyles>
  <dxfs count="0"/>
  <tableStyles count="0" defaultTableStyle="TableStyleMedium9" defaultPivotStyle="PivotStyleLight16"/>
  <colors>
    <mruColors>
      <color rgb="FFCC3300"/>
      <color rgb="FFFFFFCC"/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pn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97" Type="http://schemas.openxmlformats.org/officeDocument/2006/relationships/image" Target="../media/image97.jpe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9.jpeg"/><Relationship Id="rId18" Type="http://schemas.openxmlformats.org/officeDocument/2006/relationships/image" Target="../media/image114.jpeg"/><Relationship Id="rId26" Type="http://schemas.openxmlformats.org/officeDocument/2006/relationships/image" Target="../media/image122.jpeg"/><Relationship Id="rId39" Type="http://schemas.openxmlformats.org/officeDocument/2006/relationships/image" Target="../media/image132.jpeg"/><Relationship Id="rId3" Type="http://schemas.openxmlformats.org/officeDocument/2006/relationships/image" Target="../media/image101.jpeg"/><Relationship Id="rId21" Type="http://schemas.openxmlformats.org/officeDocument/2006/relationships/image" Target="../media/image117.jpeg"/><Relationship Id="rId34" Type="http://schemas.openxmlformats.org/officeDocument/2006/relationships/image" Target="../media/image127.jpeg"/><Relationship Id="rId42" Type="http://schemas.openxmlformats.org/officeDocument/2006/relationships/image" Target="../media/image135.jpeg"/><Relationship Id="rId47" Type="http://schemas.openxmlformats.org/officeDocument/2006/relationships/image" Target="../media/image140.jpeg"/><Relationship Id="rId50" Type="http://schemas.openxmlformats.org/officeDocument/2006/relationships/image" Target="../media/image143.jpeg"/><Relationship Id="rId7" Type="http://schemas.openxmlformats.org/officeDocument/2006/relationships/image" Target="../media/image103.jpeg"/><Relationship Id="rId12" Type="http://schemas.openxmlformats.org/officeDocument/2006/relationships/image" Target="../media/image108.jpeg"/><Relationship Id="rId17" Type="http://schemas.openxmlformats.org/officeDocument/2006/relationships/image" Target="../media/image113.jpeg"/><Relationship Id="rId25" Type="http://schemas.openxmlformats.org/officeDocument/2006/relationships/image" Target="../media/image121.jpeg"/><Relationship Id="rId33" Type="http://schemas.openxmlformats.org/officeDocument/2006/relationships/image" Target="../media/image126.jpeg"/><Relationship Id="rId38" Type="http://schemas.openxmlformats.org/officeDocument/2006/relationships/image" Target="../media/image131.jpeg"/><Relationship Id="rId46" Type="http://schemas.openxmlformats.org/officeDocument/2006/relationships/image" Target="../media/image139.jpeg"/><Relationship Id="rId2" Type="http://schemas.openxmlformats.org/officeDocument/2006/relationships/image" Target="../media/image100.jpeg"/><Relationship Id="rId16" Type="http://schemas.openxmlformats.org/officeDocument/2006/relationships/image" Target="../media/image112.jpeg"/><Relationship Id="rId20" Type="http://schemas.openxmlformats.org/officeDocument/2006/relationships/image" Target="../media/image116.jpeg"/><Relationship Id="rId29" Type="http://schemas.openxmlformats.org/officeDocument/2006/relationships/image" Target="../media/image125.jpeg"/><Relationship Id="rId41" Type="http://schemas.openxmlformats.org/officeDocument/2006/relationships/image" Target="../media/image134.jpeg"/><Relationship Id="rId1" Type="http://schemas.openxmlformats.org/officeDocument/2006/relationships/image" Target="../media/image99.jpeg"/><Relationship Id="rId6" Type="http://schemas.openxmlformats.org/officeDocument/2006/relationships/image" Target="../media/image28.jpeg"/><Relationship Id="rId11" Type="http://schemas.openxmlformats.org/officeDocument/2006/relationships/image" Target="../media/image107.jpeg"/><Relationship Id="rId24" Type="http://schemas.openxmlformats.org/officeDocument/2006/relationships/image" Target="../media/image120.jpeg"/><Relationship Id="rId32" Type="http://schemas.openxmlformats.org/officeDocument/2006/relationships/image" Target="../media/image29.jpeg"/><Relationship Id="rId37" Type="http://schemas.openxmlformats.org/officeDocument/2006/relationships/image" Target="../media/image130.jpeg"/><Relationship Id="rId40" Type="http://schemas.openxmlformats.org/officeDocument/2006/relationships/image" Target="../media/image133.jpeg"/><Relationship Id="rId45" Type="http://schemas.openxmlformats.org/officeDocument/2006/relationships/image" Target="../media/image138.jpeg"/><Relationship Id="rId53" Type="http://schemas.openxmlformats.org/officeDocument/2006/relationships/image" Target="../media/image146.jpeg"/><Relationship Id="rId5" Type="http://schemas.openxmlformats.org/officeDocument/2006/relationships/image" Target="../media/image27.jpeg"/><Relationship Id="rId15" Type="http://schemas.openxmlformats.org/officeDocument/2006/relationships/image" Target="../media/image111.jpeg"/><Relationship Id="rId23" Type="http://schemas.openxmlformats.org/officeDocument/2006/relationships/image" Target="../media/image119.jpeg"/><Relationship Id="rId28" Type="http://schemas.openxmlformats.org/officeDocument/2006/relationships/image" Target="../media/image124.jpeg"/><Relationship Id="rId36" Type="http://schemas.openxmlformats.org/officeDocument/2006/relationships/image" Target="../media/image129.jpeg"/><Relationship Id="rId49" Type="http://schemas.openxmlformats.org/officeDocument/2006/relationships/image" Target="../media/image142.jpeg"/><Relationship Id="rId10" Type="http://schemas.openxmlformats.org/officeDocument/2006/relationships/image" Target="../media/image106.jpeg"/><Relationship Id="rId19" Type="http://schemas.openxmlformats.org/officeDocument/2006/relationships/image" Target="../media/image115.jpeg"/><Relationship Id="rId31" Type="http://schemas.openxmlformats.org/officeDocument/2006/relationships/image" Target="../media/image69.jpeg"/><Relationship Id="rId44" Type="http://schemas.openxmlformats.org/officeDocument/2006/relationships/image" Target="../media/image137.jpeg"/><Relationship Id="rId52" Type="http://schemas.openxmlformats.org/officeDocument/2006/relationships/image" Target="../media/image145.jpeg"/><Relationship Id="rId4" Type="http://schemas.openxmlformats.org/officeDocument/2006/relationships/image" Target="../media/image102.jpeg"/><Relationship Id="rId9" Type="http://schemas.openxmlformats.org/officeDocument/2006/relationships/image" Target="../media/image105.jpeg"/><Relationship Id="rId14" Type="http://schemas.openxmlformats.org/officeDocument/2006/relationships/image" Target="../media/image110.jpeg"/><Relationship Id="rId22" Type="http://schemas.openxmlformats.org/officeDocument/2006/relationships/image" Target="../media/image118.jpeg"/><Relationship Id="rId27" Type="http://schemas.openxmlformats.org/officeDocument/2006/relationships/image" Target="../media/image123.jpeg"/><Relationship Id="rId30" Type="http://schemas.openxmlformats.org/officeDocument/2006/relationships/image" Target="../media/image70.jpeg"/><Relationship Id="rId35" Type="http://schemas.openxmlformats.org/officeDocument/2006/relationships/image" Target="../media/image128.jpeg"/><Relationship Id="rId43" Type="http://schemas.openxmlformats.org/officeDocument/2006/relationships/image" Target="../media/image136.jpeg"/><Relationship Id="rId48" Type="http://schemas.openxmlformats.org/officeDocument/2006/relationships/image" Target="../media/image141.jpeg"/><Relationship Id="rId8" Type="http://schemas.openxmlformats.org/officeDocument/2006/relationships/image" Target="../media/image104.jpeg"/><Relationship Id="rId51" Type="http://schemas.openxmlformats.org/officeDocument/2006/relationships/image" Target="../media/image144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9.png"/><Relationship Id="rId18" Type="http://schemas.openxmlformats.org/officeDocument/2006/relationships/image" Target="../media/image164.png"/><Relationship Id="rId26" Type="http://schemas.openxmlformats.org/officeDocument/2006/relationships/image" Target="../media/image171.png"/><Relationship Id="rId39" Type="http://schemas.openxmlformats.org/officeDocument/2006/relationships/image" Target="../media/image184.png"/><Relationship Id="rId21" Type="http://schemas.openxmlformats.org/officeDocument/2006/relationships/image" Target="../media/image167.png"/><Relationship Id="rId34" Type="http://schemas.openxmlformats.org/officeDocument/2006/relationships/image" Target="../media/image179.png"/><Relationship Id="rId42" Type="http://schemas.openxmlformats.org/officeDocument/2006/relationships/image" Target="../media/image187.png"/><Relationship Id="rId47" Type="http://schemas.openxmlformats.org/officeDocument/2006/relationships/image" Target="../media/image192.png"/><Relationship Id="rId50" Type="http://schemas.openxmlformats.org/officeDocument/2006/relationships/image" Target="../media/image195.png"/><Relationship Id="rId55" Type="http://schemas.openxmlformats.org/officeDocument/2006/relationships/image" Target="../media/image200.jpeg"/><Relationship Id="rId63" Type="http://schemas.openxmlformats.org/officeDocument/2006/relationships/image" Target="../media/image208.jpeg"/><Relationship Id="rId7" Type="http://schemas.openxmlformats.org/officeDocument/2006/relationships/image" Target="../media/image153.png"/><Relationship Id="rId2" Type="http://schemas.openxmlformats.org/officeDocument/2006/relationships/image" Target="../media/image148.png"/><Relationship Id="rId16" Type="http://schemas.openxmlformats.org/officeDocument/2006/relationships/image" Target="../media/image162.png"/><Relationship Id="rId20" Type="http://schemas.openxmlformats.org/officeDocument/2006/relationships/image" Target="../media/image166.png"/><Relationship Id="rId29" Type="http://schemas.openxmlformats.org/officeDocument/2006/relationships/image" Target="../media/image174.png"/><Relationship Id="rId41" Type="http://schemas.openxmlformats.org/officeDocument/2006/relationships/image" Target="../media/image186.png"/><Relationship Id="rId54" Type="http://schemas.openxmlformats.org/officeDocument/2006/relationships/image" Target="../media/image199.png"/><Relationship Id="rId62" Type="http://schemas.openxmlformats.org/officeDocument/2006/relationships/image" Target="../media/image207.jpeg"/><Relationship Id="rId1" Type="http://schemas.openxmlformats.org/officeDocument/2006/relationships/image" Target="../media/image147.png"/><Relationship Id="rId6" Type="http://schemas.openxmlformats.org/officeDocument/2006/relationships/image" Target="../media/image152.png"/><Relationship Id="rId11" Type="http://schemas.openxmlformats.org/officeDocument/2006/relationships/image" Target="../media/image157.png"/><Relationship Id="rId24" Type="http://schemas.openxmlformats.org/officeDocument/2006/relationships/image" Target="../media/image169.png"/><Relationship Id="rId32" Type="http://schemas.openxmlformats.org/officeDocument/2006/relationships/image" Target="../media/image177.png"/><Relationship Id="rId37" Type="http://schemas.openxmlformats.org/officeDocument/2006/relationships/image" Target="../media/image182.png"/><Relationship Id="rId40" Type="http://schemas.openxmlformats.org/officeDocument/2006/relationships/image" Target="../media/image185.png"/><Relationship Id="rId45" Type="http://schemas.openxmlformats.org/officeDocument/2006/relationships/image" Target="../media/image190.png"/><Relationship Id="rId53" Type="http://schemas.openxmlformats.org/officeDocument/2006/relationships/image" Target="../media/image198.png"/><Relationship Id="rId58" Type="http://schemas.openxmlformats.org/officeDocument/2006/relationships/image" Target="../media/image203.png"/><Relationship Id="rId66" Type="http://schemas.openxmlformats.org/officeDocument/2006/relationships/image" Target="../media/image211.jpeg"/><Relationship Id="rId5" Type="http://schemas.openxmlformats.org/officeDocument/2006/relationships/image" Target="../media/image151.png"/><Relationship Id="rId15" Type="http://schemas.openxmlformats.org/officeDocument/2006/relationships/image" Target="../media/image161.png"/><Relationship Id="rId23" Type="http://schemas.openxmlformats.org/officeDocument/2006/relationships/image" Target="../media/image42.jpeg"/><Relationship Id="rId28" Type="http://schemas.openxmlformats.org/officeDocument/2006/relationships/image" Target="../media/image173.png"/><Relationship Id="rId36" Type="http://schemas.openxmlformats.org/officeDocument/2006/relationships/image" Target="../media/image181.png"/><Relationship Id="rId49" Type="http://schemas.openxmlformats.org/officeDocument/2006/relationships/image" Target="../media/image194.png"/><Relationship Id="rId57" Type="http://schemas.openxmlformats.org/officeDocument/2006/relationships/image" Target="../media/image202.png"/><Relationship Id="rId61" Type="http://schemas.openxmlformats.org/officeDocument/2006/relationships/image" Target="../media/image206.jpeg"/><Relationship Id="rId10" Type="http://schemas.openxmlformats.org/officeDocument/2006/relationships/image" Target="../media/image156.png"/><Relationship Id="rId19" Type="http://schemas.openxmlformats.org/officeDocument/2006/relationships/image" Target="../media/image165.png"/><Relationship Id="rId31" Type="http://schemas.openxmlformats.org/officeDocument/2006/relationships/image" Target="../media/image176.png"/><Relationship Id="rId44" Type="http://schemas.openxmlformats.org/officeDocument/2006/relationships/image" Target="../media/image189.png"/><Relationship Id="rId52" Type="http://schemas.openxmlformats.org/officeDocument/2006/relationships/image" Target="../media/image197.png"/><Relationship Id="rId60" Type="http://schemas.openxmlformats.org/officeDocument/2006/relationships/image" Target="../media/image205.jpeg"/><Relationship Id="rId65" Type="http://schemas.openxmlformats.org/officeDocument/2006/relationships/image" Target="../media/image210.png"/><Relationship Id="rId4" Type="http://schemas.openxmlformats.org/officeDocument/2006/relationships/image" Target="../media/image150.png"/><Relationship Id="rId9" Type="http://schemas.openxmlformats.org/officeDocument/2006/relationships/image" Target="../media/image155.png"/><Relationship Id="rId14" Type="http://schemas.openxmlformats.org/officeDocument/2006/relationships/image" Target="../media/image160.png"/><Relationship Id="rId22" Type="http://schemas.openxmlformats.org/officeDocument/2006/relationships/image" Target="../media/image168.jpeg"/><Relationship Id="rId27" Type="http://schemas.openxmlformats.org/officeDocument/2006/relationships/image" Target="../media/image172.png"/><Relationship Id="rId30" Type="http://schemas.openxmlformats.org/officeDocument/2006/relationships/image" Target="../media/image175.png"/><Relationship Id="rId35" Type="http://schemas.openxmlformats.org/officeDocument/2006/relationships/image" Target="../media/image180.png"/><Relationship Id="rId43" Type="http://schemas.openxmlformats.org/officeDocument/2006/relationships/image" Target="../media/image188.png"/><Relationship Id="rId48" Type="http://schemas.openxmlformats.org/officeDocument/2006/relationships/image" Target="../media/image193.png"/><Relationship Id="rId56" Type="http://schemas.openxmlformats.org/officeDocument/2006/relationships/image" Target="../media/image201.jpeg"/><Relationship Id="rId64" Type="http://schemas.openxmlformats.org/officeDocument/2006/relationships/image" Target="../media/image209.png"/><Relationship Id="rId8" Type="http://schemas.openxmlformats.org/officeDocument/2006/relationships/image" Target="../media/image154.png"/><Relationship Id="rId51" Type="http://schemas.openxmlformats.org/officeDocument/2006/relationships/image" Target="../media/image196.png"/><Relationship Id="rId3" Type="http://schemas.openxmlformats.org/officeDocument/2006/relationships/image" Target="../media/image149.png"/><Relationship Id="rId12" Type="http://schemas.openxmlformats.org/officeDocument/2006/relationships/image" Target="../media/image158.png"/><Relationship Id="rId17" Type="http://schemas.openxmlformats.org/officeDocument/2006/relationships/image" Target="../media/image163.png"/><Relationship Id="rId25" Type="http://schemas.openxmlformats.org/officeDocument/2006/relationships/image" Target="../media/image170.png"/><Relationship Id="rId33" Type="http://schemas.openxmlformats.org/officeDocument/2006/relationships/image" Target="../media/image178.png"/><Relationship Id="rId38" Type="http://schemas.openxmlformats.org/officeDocument/2006/relationships/image" Target="../media/image183.png"/><Relationship Id="rId46" Type="http://schemas.openxmlformats.org/officeDocument/2006/relationships/image" Target="../media/image191.png"/><Relationship Id="rId59" Type="http://schemas.openxmlformats.org/officeDocument/2006/relationships/image" Target="../media/image20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8.jpeg"/><Relationship Id="rId13" Type="http://schemas.openxmlformats.org/officeDocument/2006/relationships/image" Target="../media/image223.jpeg"/><Relationship Id="rId18" Type="http://schemas.openxmlformats.org/officeDocument/2006/relationships/image" Target="../media/image228.jpeg"/><Relationship Id="rId26" Type="http://schemas.openxmlformats.org/officeDocument/2006/relationships/image" Target="../media/image236.jpeg"/><Relationship Id="rId3" Type="http://schemas.openxmlformats.org/officeDocument/2006/relationships/image" Target="../media/image214.png"/><Relationship Id="rId21" Type="http://schemas.openxmlformats.org/officeDocument/2006/relationships/image" Target="../media/image231.jpeg"/><Relationship Id="rId7" Type="http://schemas.openxmlformats.org/officeDocument/2006/relationships/image" Target="../media/image217.emf"/><Relationship Id="rId12" Type="http://schemas.openxmlformats.org/officeDocument/2006/relationships/image" Target="../media/image222.jpeg"/><Relationship Id="rId17" Type="http://schemas.openxmlformats.org/officeDocument/2006/relationships/image" Target="../media/image227.jpeg"/><Relationship Id="rId25" Type="http://schemas.openxmlformats.org/officeDocument/2006/relationships/image" Target="../media/image235.jpeg"/><Relationship Id="rId33" Type="http://schemas.openxmlformats.org/officeDocument/2006/relationships/image" Target="../media/image201.jpeg"/><Relationship Id="rId2" Type="http://schemas.openxmlformats.org/officeDocument/2006/relationships/image" Target="../media/image213.png"/><Relationship Id="rId16" Type="http://schemas.openxmlformats.org/officeDocument/2006/relationships/image" Target="../media/image226.jpeg"/><Relationship Id="rId20" Type="http://schemas.openxmlformats.org/officeDocument/2006/relationships/image" Target="../media/image230.jpeg"/><Relationship Id="rId29" Type="http://schemas.openxmlformats.org/officeDocument/2006/relationships/image" Target="../media/image239.jpeg"/><Relationship Id="rId1" Type="http://schemas.openxmlformats.org/officeDocument/2006/relationships/image" Target="../media/image212.jpeg"/><Relationship Id="rId6" Type="http://schemas.openxmlformats.org/officeDocument/2006/relationships/image" Target="../media/image216.jpeg"/><Relationship Id="rId11" Type="http://schemas.openxmlformats.org/officeDocument/2006/relationships/image" Target="../media/image221.jpeg"/><Relationship Id="rId24" Type="http://schemas.openxmlformats.org/officeDocument/2006/relationships/image" Target="../media/image234.jpeg"/><Relationship Id="rId32" Type="http://schemas.openxmlformats.org/officeDocument/2006/relationships/image" Target="../media/image200.jpeg"/><Relationship Id="rId5" Type="http://schemas.openxmlformats.org/officeDocument/2006/relationships/image" Target="../media/image215.jpeg"/><Relationship Id="rId15" Type="http://schemas.openxmlformats.org/officeDocument/2006/relationships/image" Target="../media/image225.jpeg"/><Relationship Id="rId23" Type="http://schemas.openxmlformats.org/officeDocument/2006/relationships/image" Target="../media/image233.jpeg"/><Relationship Id="rId28" Type="http://schemas.openxmlformats.org/officeDocument/2006/relationships/image" Target="../media/image238.jpeg"/><Relationship Id="rId10" Type="http://schemas.openxmlformats.org/officeDocument/2006/relationships/image" Target="../media/image220.jpeg"/><Relationship Id="rId19" Type="http://schemas.openxmlformats.org/officeDocument/2006/relationships/image" Target="../media/image229.jpeg"/><Relationship Id="rId31" Type="http://schemas.openxmlformats.org/officeDocument/2006/relationships/image" Target="../media/image241.jpeg"/><Relationship Id="rId4" Type="http://schemas.openxmlformats.org/officeDocument/2006/relationships/image" Target="../media/image166.png"/><Relationship Id="rId9" Type="http://schemas.openxmlformats.org/officeDocument/2006/relationships/image" Target="../media/image219.jpeg"/><Relationship Id="rId14" Type="http://schemas.openxmlformats.org/officeDocument/2006/relationships/image" Target="../media/image224.jpeg"/><Relationship Id="rId22" Type="http://schemas.openxmlformats.org/officeDocument/2006/relationships/image" Target="../media/image232.jpeg"/><Relationship Id="rId27" Type="http://schemas.openxmlformats.org/officeDocument/2006/relationships/image" Target="../media/image237.jpeg"/><Relationship Id="rId30" Type="http://schemas.openxmlformats.org/officeDocument/2006/relationships/image" Target="../media/image240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9.jpeg"/><Relationship Id="rId13" Type="http://schemas.openxmlformats.org/officeDocument/2006/relationships/image" Target="../media/image254.png"/><Relationship Id="rId18" Type="http://schemas.openxmlformats.org/officeDocument/2006/relationships/image" Target="../media/image259.jpeg"/><Relationship Id="rId26" Type="http://schemas.openxmlformats.org/officeDocument/2006/relationships/image" Target="../media/image214.png"/><Relationship Id="rId3" Type="http://schemas.openxmlformats.org/officeDocument/2006/relationships/image" Target="../media/image244.jpeg"/><Relationship Id="rId21" Type="http://schemas.openxmlformats.org/officeDocument/2006/relationships/image" Target="../media/image262.png"/><Relationship Id="rId7" Type="http://schemas.openxmlformats.org/officeDocument/2006/relationships/image" Target="../media/image248.jpeg"/><Relationship Id="rId12" Type="http://schemas.openxmlformats.org/officeDocument/2006/relationships/image" Target="../media/image253.png"/><Relationship Id="rId17" Type="http://schemas.openxmlformats.org/officeDocument/2006/relationships/image" Target="../media/image258.png"/><Relationship Id="rId25" Type="http://schemas.openxmlformats.org/officeDocument/2006/relationships/image" Target="../media/image266.png"/><Relationship Id="rId2" Type="http://schemas.openxmlformats.org/officeDocument/2006/relationships/image" Target="../media/image243.jpeg"/><Relationship Id="rId16" Type="http://schemas.openxmlformats.org/officeDocument/2006/relationships/image" Target="../media/image257.jpeg"/><Relationship Id="rId20" Type="http://schemas.openxmlformats.org/officeDocument/2006/relationships/image" Target="../media/image261.jpeg"/><Relationship Id="rId1" Type="http://schemas.openxmlformats.org/officeDocument/2006/relationships/image" Target="../media/image242.jpeg"/><Relationship Id="rId6" Type="http://schemas.openxmlformats.org/officeDocument/2006/relationships/image" Target="../media/image247.jpeg"/><Relationship Id="rId11" Type="http://schemas.openxmlformats.org/officeDocument/2006/relationships/image" Target="../media/image252.png"/><Relationship Id="rId24" Type="http://schemas.openxmlformats.org/officeDocument/2006/relationships/image" Target="../media/image265.png"/><Relationship Id="rId5" Type="http://schemas.openxmlformats.org/officeDocument/2006/relationships/image" Target="../media/image246.jpeg"/><Relationship Id="rId15" Type="http://schemas.openxmlformats.org/officeDocument/2006/relationships/image" Target="../media/image256.jpeg"/><Relationship Id="rId23" Type="http://schemas.openxmlformats.org/officeDocument/2006/relationships/image" Target="../media/image264.png"/><Relationship Id="rId10" Type="http://schemas.openxmlformats.org/officeDocument/2006/relationships/image" Target="../media/image251.jpeg"/><Relationship Id="rId19" Type="http://schemas.openxmlformats.org/officeDocument/2006/relationships/image" Target="../media/image260.jpeg"/><Relationship Id="rId4" Type="http://schemas.openxmlformats.org/officeDocument/2006/relationships/image" Target="../media/image245.jpeg"/><Relationship Id="rId9" Type="http://schemas.openxmlformats.org/officeDocument/2006/relationships/image" Target="../media/image250.png"/><Relationship Id="rId14" Type="http://schemas.openxmlformats.org/officeDocument/2006/relationships/image" Target="../media/image255.jpeg"/><Relationship Id="rId22" Type="http://schemas.openxmlformats.org/officeDocument/2006/relationships/image" Target="../media/image26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2.jpeg"/><Relationship Id="rId13" Type="http://schemas.openxmlformats.org/officeDocument/2006/relationships/image" Target="../media/image277.jpeg"/><Relationship Id="rId18" Type="http://schemas.openxmlformats.org/officeDocument/2006/relationships/image" Target="../media/image282.png"/><Relationship Id="rId26" Type="http://schemas.openxmlformats.org/officeDocument/2006/relationships/image" Target="../media/image290.jpeg"/><Relationship Id="rId3" Type="http://schemas.openxmlformats.org/officeDocument/2006/relationships/image" Target="../media/image267.emf"/><Relationship Id="rId21" Type="http://schemas.openxmlformats.org/officeDocument/2006/relationships/image" Target="../media/image285.png"/><Relationship Id="rId34" Type="http://schemas.openxmlformats.org/officeDocument/2006/relationships/image" Target="../media/image298.emf"/><Relationship Id="rId7" Type="http://schemas.openxmlformats.org/officeDocument/2006/relationships/image" Target="../media/image271.jpeg"/><Relationship Id="rId12" Type="http://schemas.openxmlformats.org/officeDocument/2006/relationships/image" Target="../media/image276.jpeg"/><Relationship Id="rId17" Type="http://schemas.openxmlformats.org/officeDocument/2006/relationships/image" Target="../media/image281.jpeg"/><Relationship Id="rId25" Type="http://schemas.openxmlformats.org/officeDocument/2006/relationships/image" Target="../media/image289.jpeg"/><Relationship Id="rId33" Type="http://schemas.openxmlformats.org/officeDocument/2006/relationships/image" Target="../media/image297.jpeg"/><Relationship Id="rId2" Type="http://schemas.openxmlformats.org/officeDocument/2006/relationships/image" Target="../media/image201.jpeg"/><Relationship Id="rId16" Type="http://schemas.openxmlformats.org/officeDocument/2006/relationships/image" Target="../media/image280.jpeg"/><Relationship Id="rId20" Type="http://schemas.openxmlformats.org/officeDocument/2006/relationships/image" Target="../media/image284.png"/><Relationship Id="rId29" Type="http://schemas.openxmlformats.org/officeDocument/2006/relationships/image" Target="../media/image293.jpeg"/><Relationship Id="rId1" Type="http://schemas.openxmlformats.org/officeDocument/2006/relationships/image" Target="../media/image200.jpeg"/><Relationship Id="rId6" Type="http://schemas.openxmlformats.org/officeDocument/2006/relationships/image" Target="../media/image270.jpeg"/><Relationship Id="rId11" Type="http://schemas.openxmlformats.org/officeDocument/2006/relationships/image" Target="../media/image275.jpeg"/><Relationship Id="rId24" Type="http://schemas.openxmlformats.org/officeDocument/2006/relationships/image" Target="../media/image288.jpeg"/><Relationship Id="rId32" Type="http://schemas.openxmlformats.org/officeDocument/2006/relationships/image" Target="../media/image296.jpeg"/><Relationship Id="rId5" Type="http://schemas.openxmlformats.org/officeDocument/2006/relationships/image" Target="../media/image269.jpeg"/><Relationship Id="rId15" Type="http://schemas.openxmlformats.org/officeDocument/2006/relationships/image" Target="../media/image279.jpeg"/><Relationship Id="rId23" Type="http://schemas.openxmlformats.org/officeDocument/2006/relationships/image" Target="../media/image287.jpeg"/><Relationship Id="rId28" Type="http://schemas.openxmlformats.org/officeDocument/2006/relationships/image" Target="../media/image292.jpeg"/><Relationship Id="rId10" Type="http://schemas.openxmlformats.org/officeDocument/2006/relationships/image" Target="../media/image274.jpeg"/><Relationship Id="rId19" Type="http://schemas.openxmlformats.org/officeDocument/2006/relationships/image" Target="../media/image283.png"/><Relationship Id="rId31" Type="http://schemas.openxmlformats.org/officeDocument/2006/relationships/image" Target="../media/image295.jpeg"/><Relationship Id="rId4" Type="http://schemas.openxmlformats.org/officeDocument/2006/relationships/image" Target="../media/image268.jpeg"/><Relationship Id="rId9" Type="http://schemas.openxmlformats.org/officeDocument/2006/relationships/image" Target="../media/image273.jpeg"/><Relationship Id="rId14" Type="http://schemas.openxmlformats.org/officeDocument/2006/relationships/image" Target="../media/image278.jpeg"/><Relationship Id="rId22" Type="http://schemas.openxmlformats.org/officeDocument/2006/relationships/image" Target="../media/image286.png"/><Relationship Id="rId27" Type="http://schemas.openxmlformats.org/officeDocument/2006/relationships/image" Target="../media/image291.jpeg"/><Relationship Id="rId30" Type="http://schemas.openxmlformats.org/officeDocument/2006/relationships/image" Target="../media/image294.jpe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11.png"/><Relationship Id="rId18" Type="http://schemas.openxmlformats.org/officeDocument/2006/relationships/image" Target="../media/image316.png"/><Relationship Id="rId26" Type="http://schemas.openxmlformats.org/officeDocument/2006/relationships/image" Target="../media/image324.png"/><Relationship Id="rId39" Type="http://schemas.openxmlformats.org/officeDocument/2006/relationships/image" Target="../media/image337.jpeg"/><Relationship Id="rId21" Type="http://schemas.openxmlformats.org/officeDocument/2006/relationships/image" Target="../media/image319.png"/><Relationship Id="rId34" Type="http://schemas.openxmlformats.org/officeDocument/2006/relationships/image" Target="../media/image332.jpeg"/><Relationship Id="rId42" Type="http://schemas.openxmlformats.org/officeDocument/2006/relationships/image" Target="../media/image340.jpeg"/><Relationship Id="rId47" Type="http://schemas.openxmlformats.org/officeDocument/2006/relationships/image" Target="../media/image345.png"/><Relationship Id="rId50" Type="http://schemas.openxmlformats.org/officeDocument/2006/relationships/image" Target="../media/image348.png"/><Relationship Id="rId55" Type="http://schemas.openxmlformats.org/officeDocument/2006/relationships/image" Target="../media/image353.png"/><Relationship Id="rId63" Type="http://schemas.openxmlformats.org/officeDocument/2006/relationships/image" Target="../media/image361.jpeg"/><Relationship Id="rId7" Type="http://schemas.openxmlformats.org/officeDocument/2006/relationships/image" Target="../media/image305.png"/><Relationship Id="rId2" Type="http://schemas.openxmlformats.org/officeDocument/2006/relationships/image" Target="../media/image300.png"/><Relationship Id="rId16" Type="http://schemas.openxmlformats.org/officeDocument/2006/relationships/image" Target="../media/image314.png"/><Relationship Id="rId20" Type="http://schemas.openxmlformats.org/officeDocument/2006/relationships/image" Target="../media/image318.png"/><Relationship Id="rId29" Type="http://schemas.openxmlformats.org/officeDocument/2006/relationships/image" Target="../media/image327.png"/><Relationship Id="rId41" Type="http://schemas.openxmlformats.org/officeDocument/2006/relationships/image" Target="../media/image339.jpeg"/><Relationship Id="rId54" Type="http://schemas.openxmlformats.org/officeDocument/2006/relationships/image" Target="../media/image352.png"/><Relationship Id="rId62" Type="http://schemas.openxmlformats.org/officeDocument/2006/relationships/image" Target="../media/image360.jpeg"/><Relationship Id="rId1" Type="http://schemas.openxmlformats.org/officeDocument/2006/relationships/image" Target="../media/image299.png"/><Relationship Id="rId6" Type="http://schemas.openxmlformats.org/officeDocument/2006/relationships/image" Target="../media/image304.png"/><Relationship Id="rId11" Type="http://schemas.openxmlformats.org/officeDocument/2006/relationships/image" Target="../media/image309.png"/><Relationship Id="rId24" Type="http://schemas.openxmlformats.org/officeDocument/2006/relationships/image" Target="../media/image322.png"/><Relationship Id="rId32" Type="http://schemas.openxmlformats.org/officeDocument/2006/relationships/image" Target="../media/image330.png"/><Relationship Id="rId37" Type="http://schemas.openxmlformats.org/officeDocument/2006/relationships/image" Target="../media/image335.jpeg"/><Relationship Id="rId40" Type="http://schemas.openxmlformats.org/officeDocument/2006/relationships/image" Target="../media/image338.jpeg"/><Relationship Id="rId45" Type="http://schemas.openxmlformats.org/officeDocument/2006/relationships/image" Target="../media/image343.png"/><Relationship Id="rId53" Type="http://schemas.openxmlformats.org/officeDocument/2006/relationships/image" Target="../media/image351.png"/><Relationship Id="rId58" Type="http://schemas.openxmlformats.org/officeDocument/2006/relationships/image" Target="../media/image356.png"/><Relationship Id="rId5" Type="http://schemas.openxmlformats.org/officeDocument/2006/relationships/image" Target="../media/image303.png"/><Relationship Id="rId15" Type="http://schemas.openxmlformats.org/officeDocument/2006/relationships/image" Target="../media/image313.png"/><Relationship Id="rId23" Type="http://schemas.openxmlformats.org/officeDocument/2006/relationships/image" Target="../media/image321.jpeg"/><Relationship Id="rId28" Type="http://schemas.openxmlformats.org/officeDocument/2006/relationships/image" Target="../media/image326.png"/><Relationship Id="rId36" Type="http://schemas.openxmlformats.org/officeDocument/2006/relationships/image" Target="../media/image334.png"/><Relationship Id="rId49" Type="http://schemas.openxmlformats.org/officeDocument/2006/relationships/image" Target="../media/image347.png"/><Relationship Id="rId57" Type="http://schemas.openxmlformats.org/officeDocument/2006/relationships/image" Target="../media/image355.png"/><Relationship Id="rId61" Type="http://schemas.openxmlformats.org/officeDocument/2006/relationships/image" Target="../media/image359.png"/><Relationship Id="rId10" Type="http://schemas.openxmlformats.org/officeDocument/2006/relationships/image" Target="../media/image308.png"/><Relationship Id="rId19" Type="http://schemas.openxmlformats.org/officeDocument/2006/relationships/image" Target="../media/image317.png"/><Relationship Id="rId31" Type="http://schemas.openxmlformats.org/officeDocument/2006/relationships/image" Target="../media/image329.jpeg"/><Relationship Id="rId44" Type="http://schemas.openxmlformats.org/officeDocument/2006/relationships/image" Target="../media/image342.png"/><Relationship Id="rId52" Type="http://schemas.openxmlformats.org/officeDocument/2006/relationships/image" Target="../media/image350.png"/><Relationship Id="rId60" Type="http://schemas.openxmlformats.org/officeDocument/2006/relationships/image" Target="../media/image358.png"/><Relationship Id="rId4" Type="http://schemas.openxmlformats.org/officeDocument/2006/relationships/image" Target="../media/image302.png"/><Relationship Id="rId9" Type="http://schemas.openxmlformats.org/officeDocument/2006/relationships/image" Target="../media/image307.png"/><Relationship Id="rId14" Type="http://schemas.openxmlformats.org/officeDocument/2006/relationships/image" Target="../media/image312.png"/><Relationship Id="rId22" Type="http://schemas.openxmlformats.org/officeDocument/2006/relationships/image" Target="../media/image320.jpeg"/><Relationship Id="rId27" Type="http://schemas.openxmlformats.org/officeDocument/2006/relationships/image" Target="../media/image325.png"/><Relationship Id="rId30" Type="http://schemas.openxmlformats.org/officeDocument/2006/relationships/image" Target="../media/image328.png"/><Relationship Id="rId35" Type="http://schemas.openxmlformats.org/officeDocument/2006/relationships/image" Target="../media/image333.jpeg"/><Relationship Id="rId43" Type="http://schemas.openxmlformats.org/officeDocument/2006/relationships/image" Target="../media/image341.png"/><Relationship Id="rId48" Type="http://schemas.openxmlformats.org/officeDocument/2006/relationships/image" Target="../media/image346.png"/><Relationship Id="rId56" Type="http://schemas.openxmlformats.org/officeDocument/2006/relationships/image" Target="../media/image354.png"/><Relationship Id="rId8" Type="http://schemas.openxmlformats.org/officeDocument/2006/relationships/image" Target="../media/image306.png"/><Relationship Id="rId51" Type="http://schemas.openxmlformats.org/officeDocument/2006/relationships/image" Target="../media/image349.png"/><Relationship Id="rId3" Type="http://schemas.openxmlformats.org/officeDocument/2006/relationships/image" Target="../media/image301.png"/><Relationship Id="rId12" Type="http://schemas.openxmlformats.org/officeDocument/2006/relationships/image" Target="../media/image310.png"/><Relationship Id="rId17" Type="http://schemas.openxmlformats.org/officeDocument/2006/relationships/image" Target="../media/image315.png"/><Relationship Id="rId25" Type="http://schemas.openxmlformats.org/officeDocument/2006/relationships/image" Target="../media/image323.png"/><Relationship Id="rId33" Type="http://schemas.openxmlformats.org/officeDocument/2006/relationships/image" Target="../media/image331.png"/><Relationship Id="rId38" Type="http://schemas.openxmlformats.org/officeDocument/2006/relationships/image" Target="../media/image336.jpeg"/><Relationship Id="rId46" Type="http://schemas.openxmlformats.org/officeDocument/2006/relationships/image" Target="../media/image344.png"/><Relationship Id="rId59" Type="http://schemas.openxmlformats.org/officeDocument/2006/relationships/image" Target="../media/image3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61913</xdr:colOff>
      <xdr:row>38</xdr:row>
      <xdr:rowOff>229515</xdr:rowOff>
    </xdr:from>
    <xdr:to>
      <xdr:col>4</xdr:col>
      <xdr:colOff>1700213</xdr:colOff>
      <xdr:row>38</xdr:row>
      <xdr:rowOff>972717</xdr:rowOff>
    </xdr:to>
    <xdr:pic>
      <xdr:nvPicPr>
        <xdr:cNvPr id="2" name="Рисунок 1" descr="Evo_chester0026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370" t="7303" r="4098"/>
        <a:stretch>
          <a:fillRect/>
        </a:stretch>
      </xdr:blipFill>
      <xdr:spPr>
        <a:xfrm>
          <a:off x="5205413" y="22337040"/>
          <a:ext cx="1638300" cy="743202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31</xdr:row>
      <xdr:rowOff>342900</xdr:rowOff>
    </xdr:from>
    <xdr:to>
      <xdr:col>4</xdr:col>
      <xdr:colOff>1638300</xdr:colOff>
      <xdr:row>33</xdr:row>
      <xdr:rowOff>372754</xdr:rowOff>
    </xdr:to>
    <xdr:pic>
      <xdr:nvPicPr>
        <xdr:cNvPr id="3" name="Рисунок 2" descr="Evo_chester_A0010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rcRect/>
        <a:stretch>
          <a:fillRect/>
        </a:stretch>
      </xdr:blipFill>
      <xdr:spPr>
        <a:xfrm>
          <a:off x="5257801" y="19450050"/>
          <a:ext cx="1523999" cy="887104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16</xdr:row>
      <xdr:rowOff>238125</xdr:rowOff>
    </xdr:from>
    <xdr:to>
      <xdr:col>4</xdr:col>
      <xdr:colOff>1698300</xdr:colOff>
      <xdr:row>18</xdr:row>
      <xdr:rowOff>416475</xdr:rowOff>
    </xdr:to>
    <xdr:pic>
      <xdr:nvPicPr>
        <xdr:cNvPr id="4" name="Рисунок 3" descr="1-239-10012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email"/>
        <a:stretch>
          <a:fillRect/>
        </a:stretch>
      </xdr:blipFill>
      <xdr:spPr>
        <a:xfrm flipH="1">
          <a:off x="5257800" y="11868150"/>
          <a:ext cx="1584000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13</xdr:row>
      <xdr:rowOff>257175</xdr:rowOff>
    </xdr:from>
    <xdr:to>
      <xdr:col>4</xdr:col>
      <xdr:colOff>1606550</xdr:colOff>
      <xdr:row>15</xdr:row>
      <xdr:rowOff>209550</xdr:rowOff>
    </xdr:to>
    <xdr:pic>
      <xdr:nvPicPr>
        <xdr:cNvPr id="5" name="Рисунок 4" descr="EVL100-EVL104_П_60_30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>
        <a:xfrm>
          <a:off x="5267325" y="10372725"/>
          <a:ext cx="1482725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1190626</xdr:colOff>
      <xdr:row>0</xdr:row>
      <xdr:rowOff>161925</xdr:rowOff>
    </xdr:from>
    <xdr:to>
      <xdr:col>3</xdr:col>
      <xdr:colOff>685801</xdr:colOff>
      <xdr:row>0</xdr:row>
      <xdr:rowOff>1314450</xdr:rowOff>
    </xdr:to>
    <xdr:pic>
      <xdr:nvPicPr>
        <xdr:cNvPr id="6" name="Picture 14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52776" y="161925"/>
          <a:ext cx="1466850" cy="1152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228600</xdr:colOff>
      <xdr:row>170</xdr:row>
      <xdr:rowOff>371475</xdr:rowOff>
    </xdr:from>
    <xdr:to>
      <xdr:col>4</xdr:col>
      <xdr:colOff>1546749</xdr:colOff>
      <xdr:row>172</xdr:row>
      <xdr:rowOff>28575</xdr:rowOff>
    </xdr:to>
    <xdr:pic>
      <xdr:nvPicPr>
        <xdr:cNvPr id="7" name="Рисунок 1" descr="image00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962" t="9657" r="2329" b="7368"/>
        <a:stretch>
          <a:fillRect/>
        </a:stretch>
      </xdr:blipFill>
      <xdr:spPr bwMode="auto">
        <a:xfrm>
          <a:off x="5372100" y="132178425"/>
          <a:ext cx="13181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1317229</xdr:colOff>
      <xdr:row>16</xdr:row>
      <xdr:rowOff>104775</xdr:rowOff>
    </xdr:from>
    <xdr:to>
      <xdr:col>4</xdr:col>
      <xdr:colOff>1658635</xdr:colOff>
      <xdr:row>16</xdr:row>
      <xdr:rowOff>361951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60729" y="11734800"/>
          <a:ext cx="341406" cy="257176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28</xdr:row>
      <xdr:rowOff>228600</xdr:rowOff>
    </xdr:from>
    <xdr:to>
      <xdr:col>4</xdr:col>
      <xdr:colOff>1571625</xdr:colOff>
      <xdr:row>30</xdr:row>
      <xdr:rowOff>238125</xdr:rowOff>
    </xdr:to>
    <xdr:pic>
      <xdr:nvPicPr>
        <xdr:cNvPr id="9" name="Рисунок 8" descr="EVL604-606_П_60_30.jpg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3572" t="11642" r="4750" b="10571"/>
        <a:stretch>
          <a:fillRect/>
        </a:stretch>
      </xdr:blipFill>
      <xdr:spPr>
        <a:xfrm>
          <a:off x="5353050" y="18049875"/>
          <a:ext cx="1362075" cy="866775"/>
        </a:xfrm>
        <a:prstGeom prst="rect">
          <a:avLst/>
        </a:prstGeom>
      </xdr:spPr>
    </xdr:pic>
    <xdr:clientData/>
  </xdr:twoCellAnchor>
  <xdr:twoCellAnchor editAs="oneCell">
    <xdr:from>
      <xdr:col>4</xdr:col>
      <xdr:colOff>454627</xdr:colOff>
      <xdr:row>44</xdr:row>
      <xdr:rowOff>169932</xdr:rowOff>
    </xdr:from>
    <xdr:to>
      <xdr:col>4</xdr:col>
      <xdr:colOff>1333501</xdr:colOff>
      <xdr:row>44</xdr:row>
      <xdr:rowOff>1103131</xdr:rowOff>
    </xdr:to>
    <xdr:pic>
      <xdr:nvPicPr>
        <xdr:cNvPr id="10" name="Рисунок 9" descr="Evo_chester0014.jpg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>
        <a:xfrm>
          <a:off x="5598127" y="28249632"/>
          <a:ext cx="878874" cy="933199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49</xdr:row>
      <xdr:rowOff>115893</xdr:rowOff>
    </xdr:from>
    <xdr:to>
      <xdr:col>4</xdr:col>
      <xdr:colOff>1390650</xdr:colOff>
      <xdr:row>49</xdr:row>
      <xdr:rowOff>1247775</xdr:rowOff>
    </xdr:to>
    <xdr:pic>
      <xdr:nvPicPr>
        <xdr:cNvPr id="11" name="Рисунок 10" descr="Evo_chester0029.jpg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5610225" y="33548643"/>
          <a:ext cx="923925" cy="1131882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419101</xdr:colOff>
      <xdr:row>50</xdr:row>
      <xdr:rowOff>180974</xdr:rowOff>
    </xdr:from>
    <xdr:to>
      <xdr:col>4</xdr:col>
      <xdr:colOff>1400945</xdr:colOff>
      <xdr:row>50</xdr:row>
      <xdr:rowOff>1269799</xdr:rowOff>
    </xdr:to>
    <xdr:pic>
      <xdr:nvPicPr>
        <xdr:cNvPr id="12" name="Рисунок 11" descr="Evo_chester0032.jpg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5562601" y="34928174"/>
          <a:ext cx="981844" cy="1088825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695325</xdr:colOff>
      <xdr:row>63</xdr:row>
      <xdr:rowOff>57150</xdr:rowOff>
    </xdr:from>
    <xdr:to>
      <xdr:col>4</xdr:col>
      <xdr:colOff>1190386</xdr:colOff>
      <xdr:row>63</xdr:row>
      <xdr:rowOff>1245150</xdr:rowOff>
    </xdr:to>
    <xdr:pic>
      <xdr:nvPicPr>
        <xdr:cNvPr id="13" name="Рисунок 12" descr="EVL400-0014.jpg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5838825" y="50834925"/>
          <a:ext cx="495061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695326</xdr:colOff>
      <xdr:row>64</xdr:row>
      <xdr:rowOff>76200</xdr:rowOff>
    </xdr:from>
    <xdr:to>
      <xdr:col>4</xdr:col>
      <xdr:colOff>1188930</xdr:colOff>
      <xdr:row>64</xdr:row>
      <xdr:rowOff>1264200</xdr:rowOff>
    </xdr:to>
    <xdr:pic>
      <xdr:nvPicPr>
        <xdr:cNvPr id="14" name="Рисунок 13" descr="EVL401-0015.jpg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5838826" y="52130325"/>
          <a:ext cx="493604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65</xdr:row>
      <xdr:rowOff>114300</xdr:rowOff>
    </xdr:from>
    <xdr:to>
      <xdr:col>4</xdr:col>
      <xdr:colOff>1178385</xdr:colOff>
      <xdr:row>65</xdr:row>
      <xdr:rowOff>1302300</xdr:rowOff>
    </xdr:to>
    <xdr:pic>
      <xdr:nvPicPr>
        <xdr:cNvPr id="15" name="Рисунок 14" descr="EVL403-0017.jpg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5829300" y="53559075"/>
          <a:ext cx="492585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666751</xdr:colOff>
      <xdr:row>66</xdr:row>
      <xdr:rowOff>47625</xdr:rowOff>
    </xdr:from>
    <xdr:to>
      <xdr:col>4</xdr:col>
      <xdr:colOff>1155432</xdr:colOff>
      <xdr:row>66</xdr:row>
      <xdr:rowOff>1235625</xdr:rowOff>
    </xdr:to>
    <xdr:pic>
      <xdr:nvPicPr>
        <xdr:cNvPr id="16" name="Рисунок 15" descr="EVL404-0018.jpg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5810251" y="54864000"/>
          <a:ext cx="488681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67</xdr:row>
      <xdr:rowOff>38100</xdr:rowOff>
    </xdr:from>
    <xdr:to>
      <xdr:col>4</xdr:col>
      <xdr:colOff>1155533</xdr:colOff>
      <xdr:row>67</xdr:row>
      <xdr:rowOff>1228725</xdr:rowOff>
    </xdr:to>
    <xdr:pic>
      <xdr:nvPicPr>
        <xdr:cNvPr id="17" name="Рисунок 16" descr="EVL406-0020.jpg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5810250" y="56130825"/>
          <a:ext cx="488783" cy="1190625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68</xdr:row>
      <xdr:rowOff>38100</xdr:rowOff>
    </xdr:from>
    <xdr:to>
      <xdr:col>4</xdr:col>
      <xdr:colOff>1166429</xdr:colOff>
      <xdr:row>68</xdr:row>
      <xdr:rowOff>1226100</xdr:rowOff>
    </xdr:to>
    <xdr:pic>
      <xdr:nvPicPr>
        <xdr:cNvPr id="18" name="Рисунок 17" descr="EVL407-0021.jpg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5819775" y="57407175"/>
          <a:ext cx="490154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69</xdr:row>
      <xdr:rowOff>47625</xdr:rowOff>
    </xdr:from>
    <xdr:to>
      <xdr:col>4</xdr:col>
      <xdr:colOff>1177674</xdr:colOff>
      <xdr:row>69</xdr:row>
      <xdr:rowOff>1235625</xdr:rowOff>
    </xdr:to>
    <xdr:pic>
      <xdr:nvPicPr>
        <xdr:cNvPr id="19" name="Рисунок 18" descr="EVL408-0022.jpg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5829300" y="58693050"/>
          <a:ext cx="491874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666751</xdr:colOff>
      <xdr:row>70</xdr:row>
      <xdr:rowOff>57150</xdr:rowOff>
    </xdr:from>
    <xdr:to>
      <xdr:col>4</xdr:col>
      <xdr:colOff>1231262</xdr:colOff>
      <xdr:row>70</xdr:row>
      <xdr:rowOff>1245150</xdr:rowOff>
    </xdr:to>
    <xdr:pic>
      <xdr:nvPicPr>
        <xdr:cNvPr id="20" name="Рисунок 19" descr="EVL410-0024.jpg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5810251" y="59978925"/>
          <a:ext cx="564511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723901</xdr:colOff>
      <xdr:row>71</xdr:row>
      <xdr:rowOff>57150</xdr:rowOff>
    </xdr:from>
    <xdr:to>
      <xdr:col>4</xdr:col>
      <xdr:colOff>1132976</xdr:colOff>
      <xdr:row>71</xdr:row>
      <xdr:rowOff>1245150</xdr:rowOff>
    </xdr:to>
    <xdr:pic>
      <xdr:nvPicPr>
        <xdr:cNvPr id="21" name="Рисунок 20" descr="EVL413-0027.jpg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5867401" y="61321950"/>
          <a:ext cx="409075" cy="11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647701</xdr:colOff>
      <xdr:row>72</xdr:row>
      <xdr:rowOff>123825</xdr:rowOff>
    </xdr:from>
    <xdr:to>
      <xdr:col>4</xdr:col>
      <xdr:colOff>1283671</xdr:colOff>
      <xdr:row>72</xdr:row>
      <xdr:rowOff>1131825</xdr:rowOff>
    </xdr:to>
    <xdr:pic>
      <xdr:nvPicPr>
        <xdr:cNvPr id="22" name="Рисунок 21" descr="EVL415-0029.jpg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5791201" y="62722125"/>
          <a:ext cx="635970" cy="10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73</xdr:row>
      <xdr:rowOff>96768</xdr:rowOff>
    </xdr:from>
    <xdr:to>
      <xdr:col>4</xdr:col>
      <xdr:colOff>1259833</xdr:colOff>
      <xdr:row>73</xdr:row>
      <xdr:rowOff>1140768</xdr:rowOff>
    </xdr:to>
    <xdr:pic>
      <xdr:nvPicPr>
        <xdr:cNvPr id="23" name="Рисунок 22" descr="EVL417-0031.jpg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29510" t="5953" r="28877" b="5191"/>
        <a:stretch>
          <a:fillRect/>
        </a:stretch>
      </xdr:blipFill>
      <xdr:spPr>
        <a:xfrm>
          <a:off x="5753100" y="63971418"/>
          <a:ext cx="650233" cy="10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628650</xdr:colOff>
      <xdr:row>74</xdr:row>
      <xdr:rowOff>114299</xdr:rowOff>
    </xdr:from>
    <xdr:to>
      <xdr:col>4</xdr:col>
      <xdr:colOff>1247597</xdr:colOff>
      <xdr:row>74</xdr:row>
      <xdr:rowOff>1122299</xdr:rowOff>
    </xdr:to>
    <xdr:pic>
      <xdr:nvPicPr>
        <xdr:cNvPr id="24" name="Рисунок 23" descr="EVL418-0032.jpg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5772150" y="65265299"/>
          <a:ext cx="618947" cy="1008000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76</xdr:row>
      <xdr:rowOff>142874</xdr:rowOff>
    </xdr:from>
    <xdr:to>
      <xdr:col>4</xdr:col>
      <xdr:colOff>1325807</xdr:colOff>
      <xdr:row>76</xdr:row>
      <xdr:rowOff>971550</xdr:rowOff>
    </xdr:to>
    <xdr:pic>
      <xdr:nvPicPr>
        <xdr:cNvPr id="25" name="Рисунок 24" descr="EVL423-0035.jpg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5667375" y="67837049"/>
          <a:ext cx="801932" cy="828676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371474</xdr:colOff>
      <xdr:row>77</xdr:row>
      <xdr:rowOff>51533</xdr:rowOff>
    </xdr:from>
    <xdr:to>
      <xdr:col>4</xdr:col>
      <xdr:colOff>1447799</xdr:colOff>
      <xdr:row>77</xdr:row>
      <xdr:rowOff>1238250</xdr:rowOff>
    </xdr:to>
    <xdr:pic>
      <xdr:nvPicPr>
        <xdr:cNvPr id="26" name="Рисунок 25" descr="EVL436-0036.jpg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5514974" y="68850608"/>
          <a:ext cx="1076325" cy="1186717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78</xdr:row>
      <xdr:rowOff>131679</xdr:rowOff>
    </xdr:from>
    <xdr:to>
      <xdr:col>4</xdr:col>
      <xdr:colOff>1419225</xdr:colOff>
      <xdr:row>78</xdr:row>
      <xdr:rowOff>1353601</xdr:rowOff>
    </xdr:to>
    <xdr:pic>
      <xdr:nvPicPr>
        <xdr:cNvPr id="27" name="Рисунок 26" descr="EVL439-0038.jpg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5572125" y="70207104"/>
          <a:ext cx="990600" cy="1221922"/>
        </a:xfrm>
        <a:prstGeom prst="rect">
          <a:avLst/>
        </a:prstGeom>
      </xdr:spPr>
    </xdr:pic>
    <xdr:clientData/>
  </xdr:twoCellAnchor>
  <xdr:twoCellAnchor editAs="oneCell">
    <xdr:from>
      <xdr:col>4</xdr:col>
      <xdr:colOff>714376</xdr:colOff>
      <xdr:row>80</xdr:row>
      <xdr:rowOff>19051</xdr:rowOff>
    </xdr:from>
    <xdr:to>
      <xdr:col>4</xdr:col>
      <xdr:colOff>1016742</xdr:colOff>
      <xdr:row>80</xdr:row>
      <xdr:rowOff>1314451</xdr:rowOff>
    </xdr:to>
    <xdr:pic>
      <xdr:nvPicPr>
        <xdr:cNvPr id="28" name="Рисунок 27" descr="EVL442-0039.jpg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5857876" y="73132951"/>
          <a:ext cx="302366" cy="12954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723903</xdr:colOff>
      <xdr:row>82</xdr:row>
      <xdr:rowOff>75030</xdr:rowOff>
    </xdr:from>
    <xdr:to>
      <xdr:col>4</xdr:col>
      <xdr:colOff>1095375</xdr:colOff>
      <xdr:row>82</xdr:row>
      <xdr:rowOff>1381688</xdr:rowOff>
    </xdr:to>
    <xdr:pic>
      <xdr:nvPicPr>
        <xdr:cNvPr id="29" name="Рисунок 28" descr="EVL444-0042.jpg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5867403" y="76008330"/>
          <a:ext cx="371472" cy="1306658"/>
        </a:xfrm>
        <a:prstGeom prst="rect">
          <a:avLst/>
        </a:prstGeom>
      </xdr:spPr>
    </xdr:pic>
    <xdr:clientData/>
  </xdr:twoCellAnchor>
  <xdr:twoCellAnchor editAs="oneCell">
    <xdr:from>
      <xdr:col>4</xdr:col>
      <xdr:colOff>690703</xdr:colOff>
      <xdr:row>81</xdr:row>
      <xdr:rowOff>114300</xdr:rowOff>
    </xdr:from>
    <xdr:to>
      <xdr:col>4</xdr:col>
      <xdr:colOff>1104901</xdr:colOff>
      <xdr:row>81</xdr:row>
      <xdr:rowOff>1329900</xdr:rowOff>
    </xdr:to>
    <xdr:pic>
      <xdr:nvPicPr>
        <xdr:cNvPr id="30" name="Рисунок 29" descr="EVL443-0041.jpg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37868" t="4851" r="38650" b="4309"/>
        <a:stretch>
          <a:fillRect/>
        </a:stretch>
      </xdr:blipFill>
      <xdr:spPr>
        <a:xfrm>
          <a:off x="5834203" y="74637900"/>
          <a:ext cx="414198" cy="121560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438151</xdr:colOff>
      <xdr:row>57</xdr:row>
      <xdr:rowOff>76200</xdr:rowOff>
    </xdr:from>
    <xdr:to>
      <xdr:col>4</xdr:col>
      <xdr:colOff>1326415</xdr:colOff>
      <xdr:row>57</xdr:row>
      <xdr:rowOff>1209675</xdr:rowOff>
    </xdr:to>
    <xdr:pic>
      <xdr:nvPicPr>
        <xdr:cNvPr id="31" name="Рисунок 30" descr="EVL903.jpg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5581651" y="44034075"/>
          <a:ext cx="888264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59</xdr:row>
      <xdr:rowOff>89323</xdr:rowOff>
    </xdr:from>
    <xdr:to>
      <xdr:col>4</xdr:col>
      <xdr:colOff>1390650</xdr:colOff>
      <xdr:row>59</xdr:row>
      <xdr:rowOff>1160907</xdr:rowOff>
    </xdr:to>
    <xdr:pic>
      <xdr:nvPicPr>
        <xdr:cNvPr id="32" name="Рисунок 31" descr="EVL430.jpg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/>
        <a:srcRect/>
        <a:stretch>
          <a:fillRect/>
        </a:stretch>
      </xdr:blipFill>
      <xdr:spPr>
        <a:xfrm>
          <a:off x="5581650" y="46618948"/>
          <a:ext cx="952500" cy="1071584"/>
        </a:xfrm>
        <a:prstGeom prst="rect">
          <a:avLst/>
        </a:prstGeom>
      </xdr:spPr>
    </xdr:pic>
    <xdr:clientData/>
  </xdr:twoCellAnchor>
  <xdr:twoCellAnchor editAs="oneCell">
    <xdr:from>
      <xdr:col>4</xdr:col>
      <xdr:colOff>361949</xdr:colOff>
      <xdr:row>58</xdr:row>
      <xdr:rowOff>183405</xdr:rowOff>
    </xdr:from>
    <xdr:to>
      <xdr:col>4</xdr:col>
      <xdr:colOff>1533334</xdr:colOff>
      <xdr:row>58</xdr:row>
      <xdr:rowOff>1155405</xdr:rowOff>
    </xdr:to>
    <xdr:pic>
      <xdr:nvPicPr>
        <xdr:cNvPr id="33" name="Рисунок 32" descr="EVL433.jpg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5505449" y="45427155"/>
          <a:ext cx="1171385" cy="972000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86</xdr:row>
      <xdr:rowOff>33091</xdr:rowOff>
    </xdr:from>
    <xdr:to>
      <xdr:col>4</xdr:col>
      <xdr:colOff>1304925</xdr:colOff>
      <xdr:row>86</xdr:row>
      <xdr:rowOff>1409700</xdr:rowOff>
    </xdr:to>
    <xdr:pic>
      <xdr:nvPicPr>
        <xdr:cNvPr id="34" name="Рисунок 33" descr="EVL450.jpg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5734050" y="81281341"/>
          <a:ext cx="714375" cy="1376609"/>
        </a:xfrm>
        <a:prstGeom prst="rect">
          <a:avLst/>
        </a:prstGeom>
      </xdr:spPr>
    </xdr:pic>
    <xdr:clientData/>
  </xdr:twoCellAnchor>
  <xdr:twoCellAnchor>
    <xdr:from>
      <xdr:col>4</xdr:col>
      <xdr:colOff>102172</xdr:colOff>
      <xdr:row>174</xdr:row>
      <xdr:rowOff>476249</xdr:rowOff>
    </xdr:from>
    <xdr:to>
      <xdr:col>4</xdr:col>
      <xdr:colOff>1647749</xdr:colOff>
      <xdr:row>175</xdr:row>
      <xdr:rowOff>209550</xdr:rowOff>
    </xdr:to>
    <xdr:pic>
      <xdr:nvPicPr>
        <xdr:cNvPr id="35" name="Рисунок 7" descr="image002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lum bright="-10000"/>
        </a:blip>
        <a:srcRect/>
        <a:stretch>
          <a:fillRect/>
        </a:stretch>
      </xdr:blipFill>
      <xdr:spPr bwMode="auto">
        <a:xfrm>
          <a:off x="5245672" y="134416799"/>
          <a:ext cx="1545577" cy="40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19</xdr:row>
      <xdr:rowOff>409575</xdr:rowOff>
    </xdr:from>
    <xdr:to>
      <xdr:col>4</xdr:col>
      <xdr:colOff>1594659</xdr:colOff>
      <xdr:row>21</xdr:row>
      <xdr:rowOff>347355</xdr:rowOff>
    </xdr:to>
    <xdr:pic>
      <xdr:nvPicPr>
        <xdr:cNvPr id="36" name="Рисунок 35" descr="1-239-10018.jpg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rcRect/>
        <a:stretch>
          <a:fillRect/>
        </a:stretch>
      </xdr:blipFill>
      <xdr:spPr>
        <a:xfrm>
          <a:off x="5372100" y="13554075"/>
          <a:ext cx="1366059" cy="94743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19</xdr:row>
      <xdr:rowOff>123825</xdr:rowOff>
    </xdr:from>
    <xdr:to>
      <xdr:col>4</xdr:col>
      <xdr:colOff>579531</xdr:colOff>
      <xdr:row>19</xdr:row>
      <xdr:rowOff>381001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81625" y="13268325"/>
          <a:ext cx="341406" cy="257176"/>
        </a:xfrm>
        <a:prstGeom prst="rect">
          <a:avLst/>
        </a:prstGeom>
      </xdr:spPr>
    </xdr:pic>
    <xdr:clientData/>
  </xdr:twoCellAnchor>
  <xdr:twoCellAnchor editAs="oneCell">
    <xdr:from>
      <xdr:col>4</xdr:col>
      <xdr:colOff>230866</xdr:colOff>
      <xdr:row>34</xdr:row>
      <xdr:rowOff>363815</xdr:rowOff>
    </xdr:from>
    <xdr:to>
      <xdr:col>4</xdr:col>
      <xdr:colOff>1676399</xdr:colOff>
      <xdr:row>36</xdr:row>
      <xdr:rowOff>340527</xdr:rowOff>
    </xdr:to>
    <xdr:pic>
      <xdr:nvPicPr>
        <xdr:cNvPr id="38" name="Рисунок 37" descr="1-239-10015.jpg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5821" t="17286" r="4750" b="13922"/>
        <a:stretch>
          <a:fillRect/>
        </a:stretch>
      </xdr:blipFill>
      <xdr:spPr>
        <a:xfrm>
          <a:off x="5374366" y="20756840"/>
          <a:ext cx="1445533" cy="833962"/>
        </a:xfrm>
        <a:prstGeom prst="rect">
          <a:avLst/>
        </a:prstGeom>
      </xdr:spPr>
    </xdr:pic>
    <xdr:clientData/>
  </xdr:twoCellAnchor>
  <xdr:twoCellAnchor editAs="oneCell">
    <xdr:from>
      <xdr:col>4</xdr:col>
      <xdr:colOff>895350</xdr:colOff>
      <xdr:row>3</xdr:row>
      <xdr:rowOff>171451</xdr:rowOff>
    </xdr:from>
    <xdr:to>
      <xdr:col>4</xdr:col>
      <xdr:colOff>1343025</xdr:colOff>
      <xdr:row>3</xdr:row>
      <xdr:rowOff>794681</xdr:rowOff>
    </xdr:to>
    <xdr:pic>
      <xdr:nvPicPr>
        <xdr:cNvPr id="39" name="Рисунок 38" descr="Comp_new_1.jpg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31507" t="4566" r="30594" b="4566"/>
        <a:stretch>
          <a:fillRect/>
        </a:stretch>
      </xdr:blipFill>
      <xdr:spPr>
        <a:xfrm>
          <a:off x="6038850" y="5476876"/>
          <a:ext cx="447675" cy="623230"/>
        </a:xfrm>
        <a:prstGeom prst="rect">
          <a:avLst/>
        </a:prstGeom>
      </xdr:spPr>
    </xdr:pic>
    <xdr:clientData/>
  </xdr:twoCellAnchor>
  <xdr:twoCellAnchor editAs="oneCell">
    <xdr:from>
      <xdr:col>4</xdr:col>
      <xdr:colOff>1466850</xdr:colOff>
      <xdr:row>3</xdr:row>
      <xdr:rowOff>180975</xdr:rowOff>
    </xdr:from>
    <xdr:to>
      <xdr:col>5</xdr:col>
      <xdr:colOff>182670</xdr:colOff>
      <xdr:row>3</xdr:row>
      <xdr:rowOff>781050</xdr:rowOff>
    </xdr:to>
    <xdr:pic>
      <xdr:nvPicPr>
        <xdr:cNvPr id="40" name="Рисунок 39" descr="Comp_new_2.jpg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30366" t="6283" r="29319" b="8377"/>
        <a:stretch>
          <a:fillRect/>
        </a:stretch>
      </xdr:blipFill>
      <xdr:spPr>
        <a:xfrm>
          <a:off x="6610350" y="5486400"/>
          <a:ext cx="49699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3</xdr:row>
      <xdr:rowOff>180976</xdr:rowOff>
    </xdr:from>
    <xdr:to>
      <xdr:col>5</xdr:col>
      <xdr:colOff>734359</xdr:colOff>
      <xdr:row>3</xdr:row>
      <xdr:rowOff>847726</xdr:rowOff>
    </xdr:to>
    <xdr:pic>
      <xdr:nvPicPr>
        <xdr:cNvPr id="41" name="Рисунок 40" descr="Comp_new_3.jpg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l="32422" t="6641" r="30078" b="10547"/>
        <a:stretch>
          <a:fillRect/>
        </a:stretch>
      </xdr:blipFill>
      <xdr:spPr>
        <a:xfrm>
          <a:off x="7219950" y="5486401"/>
          <a:ext cx="439084" cy="666750"/>
        </a:xfrm>
        <a:prstGeom prst="rect">
          <a:avLst/>
        </a:prstGeom>
      </xdr:spPr>
    </xdr:pic>
    <xdr:clientData/>
  </xdr:twoCellAnchor>
  <xdr:twoCellAnchor>
    <xdr:from>
      <xdr:col>1</xdr:col>
      <xdr:colOff>1295400</xdr:colOff>
      <xdr:row>3</xdr:row>
      <xdr:rowOff>95249</xdr:rowOff>
    </xdr:from>
    <xdr:to>
      <xdr:col>1</xdr:col>
      <xdr:colOff>1861875</xdr:colOff>
      <xdr:row>3</xdr:row>
      <xdr:rowOff>626941</xdr:rowOff>
    </xdr:to>
    <xdr:pic>
      <xdr:nvPicPr>
        <xdr:cNvPr id="42" name="Picture 3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0" cstate="print"/>
        <a:srcRect r="57260"/>
        <a:stretch>
          <a:fillRect/>
        </a:stretch>
      </xdr:blipFill>
      <xdr:spPr bwMode="auto">
        <a:xfrm>
          <a:off x="1295400" y="5400674"/>
          <a:ext cx="566475" cy="531692"/>
        </a:xfrm>
        <a:prstGeom prst="rect">
          <a:avLst/>
        </a:prstGeom>
        <a:ln w="9525" cap="sq">
          <a:solidFill>
            <a:schemeClr val="bg1">
              <a:lumMod val="50000"/>
            </a:schemeClr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295275</xdr:colOff>
      <xdr:row>3</xdr:row>
      <xdr:rowOff>95250</xdr:rowOff>
    </xdr:from>
    <xdr:to>
      <xdr:col>1</xdr:col>
      <xdr:colOff>857250</xdr:colOff>
      <xdr:row>3</xdr:row>
      <xdr:rowOff>626942</xdr:rowOff>
    </xdr:to>
    <xdr:pic>
      <xdr:nvPicPr>
        <xdr:cNvPr id="43" name="Рисунок 42" descr="dub-chesterfield003_2.jpg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295275" y="5400675"/>
          <a:ext cx="561975" cy="531692"/>
        </a:xfrm>
        <a:prstGeom prst="rect">
          <a:avLst/>
        </a:prstGeom>
      </xdr:spPr>
    </xdr:pic>
    <xdr:clientData/>
  </xdr:twoCellAnchor>
  <xdr:twoCellAnchor>
    <xdr:from>
      <xdr:col>2</xdr:col>
      <xdr:colOff>304799</xdr:colOff>
      <xdr:row>3</xdr:row>
      <xdr:rowOff>95250</xdr:rowOff>
    </xdr:from>
    <xdr:to>
      <xdr:col>2</xdr:col>
      <xdr:colOff>880799</xdr:colOff>
      <xdr:row>3</xdr:row>
      <xdr:rowOff>626942</xdr:rowOff>
    </xdr:to>
    <xdr:pic>
      <xdr:nvPicPr>
        <xdr:cNvPr id="44" name="Рисунок 43" descr="Антрацит.jpg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2266949" y="5400675"/>
          <a:ext cx="576000" cy="531692"/>
        </a:xfrm>
        <a:prstGeom prst="rect">
          <a:avLst/>
        </a:prstGeom>
      </xdr:spPr>
    </xdr:pic>
    <xdr:clientData/>
  </xdr:twoCellAnchor>
  <xdr:twoCellAnchor>
    <xdr:from>
      <xdr:col>2</xdr:col>
      <xdr:colOff>1362075</xdr:colOff>
      <xdr:row>3</xdr:row>
      <xdr:rowOff>113933</xdr:rowOff>
    </xdr:from>
    <xdr:to>
      <xdr:col>2</xdr:col>
      <xdr:colOff>1830075</xdr:colOff>
      <xdr:row>3</xdr:row>
      <xdr:rowOff>563908</xdr:rowOff>
    </xdr:to>
    <xdr:pic>
      <xdr:nvPicPr>
        <xdr:cNvPr id="45" name="Рисунок 44" descr="цвет антрацит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24225" y="5419358"/>
          <a:ext cx="468000" cy="44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47624</xdr:colOff>
      <xdr:row>1</xdr:row>
      <xdr:rowOff>47623</xdr:rowOff>
    </xdr:from>
    <xdr:to>
      <xdr:col>2</xdr:col>
      <xdr:colOff>1714500</xdr:colOff>
      <xdr:row>1</xdr:row>
      <xdr:rowOff>2423623</xdr:rowOff>
    </xdr:to>
    <xdr:pic>
      <xdr:nvPicPr>
        <xdr:cNvPr id="46" name="Рисунок 45" descr="Evo6_2.jpg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screen"/>
        <a:srcRect/>
        <a:stretch>
          <a:fillRect/>
        </a:stretch>
      </xdr:blipFill>
      <xdr:spPr>
        <a:xfrm>
          <a:off x="47624" y="1628773"/>
          <a:ext cx="3629026" cy="237600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371474</xdr:colOff>
      <xdr:row>45</xdr:row>
      <xdr:rowOff>228600</xdr:rowOff>
    </xdr:from>
    <xdr:to>
      <xdr:col>4</xdr:col>
      <xdr:colOff>1496709</xdr:colOff>
      <xdr:row>45</xdr:row>
      <xdr:rowOff>1333500</xdr:rowOff>
    </xdr:to>
    <xdr:pic>
      <xdr:nvPicPr>
        <xdr:cNvPr id="47" name="Рисунок 46" descr="EVL180-О-60-30-ANT-ANT-U003-10026.jpg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/>
        <a:srcRect/>
        <a:stretch>
          <a:fillRect/>
        </a:stretch>
      </xdr:blipFill>
      <xdr:spPr>
        <a:xfrm>
          <a:off x="5514974" y="29537025"/>
          <a:ext cx="1125235" cy="110490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104</xdr:row>
      <xdr:rowOff>219075</xdr:rowOff>
    </xdr:from>
    <xdr:to>
      <xdr:col>4</xdr:col>
      <xdr:colOff>1628775</xdr:colOff>
      <xdr:row>105</xdr:row>
      <xdr:rowOff>581025</xdr:rowOff>
    </xdr:to>
    <xdr:pic>
      <xdr:nvPicPr>
        <xdr:cNvPr id="48" name="Рисунок 47" descr="280-0006 (1).jpg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/>
        <a:srcRect/>
        <a:stretch>
          <a:fillRect/>
        </a:stretch>
      </xdr:blipFill>
      <xdr:spPr>
        <a:xfrm>
          <a:off x="5581650" y="93068775"/>
          <a:ext cx="1190625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100</xdr:row>
      <xdr:rowOff>53487</xdr:rowOff>
    </xdr:from>
    <xdr:to>
      <xdr:col>4</xdr:col>
      <xdr:colOff>1466850</xdr:colOff>
      <xdr:row>102</xdr:row>
      <xdr:rowOff>66675</xdr:rowOff>
    </xdr:to>
    <xdr:pic>
      <xdr:nvPicPr>
        <xdr:cNvPr id="49" name="Рисунок 48" descr="2023-10-12_15-36-24.png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619750" y="91198212"/>
          <a:ext cx="990600" cy="832338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106</xdr:row>
      <xdr:rowOff>200025</xdr:rowOff>
    </xdr:from>
    <xdr:to>
      <xdr:col>4</xdr:col>
      <xdr:colOff>1609726</xdr:colOff>
      <xdr:row>107</xdr:row>
      <xdr:rowOff>561975</xdr:rowOff>
    </xdr:to>
    <xdr:pic>
      <xdr:nvPicPr>
        <xdr:cNvPr id="50" name="Рисунок 49" descr="280-0006 (1).jpg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/>
        <a:srcRect/>
        <a:stretch>
          <a:fillRect/>
        </a:stretch>
      </xdr:blipFill>
      <xdr:spPr>
        <a:xfrm>
          <a:off x="5381626" y="94535625"/>
          <a:ext cx="1371600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108</xdr:row>
      <xdr:rowOff>200025</xdr:rowOff>
    </xdr:from>
    <xdr:to>
      <xdr:col>4</xdr:col>
      <xdr:colOff>1762125</xdr:colOff>
      <xdr:row>109</xdr:row>
      <xdr:rowOff>561975</xdr:rowOff>
    </xdr:to>
    <xdr:pic>
      <xdr:nvPicPr>
        <xdr:cNvPr id="51" name="Рисунок 50" descr="280-0006 (1).jpg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/>
        <a:srcRect/>
        <a:stretch>
          <a:fillRect/>
        </a:stretch>
      </xdr:blipFill>
      <xdr:spPr>
        <a:xfrm>
          <a:off x="5219700" y="95926275"/>
          <a:ext cx="1685925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122</xdr:row>
      <xdr:rowOff>175372</xdr:rowOff>
    </xdr:from>
    <xdr:to>
      <xdr:col>4</xdr:col>
      <xdr:colOff>1533525</xdr:colOff>
      <xdr:row>124</xdr:row>
      <xdr:rowOff>180974</xdr:rowOff>
    </xdr:to>
    <xdr:pic>
      <xdr:nvPicPr>
        <xdr:cNvPr id="52" name="Рисунок 51" descr="2023-10-12_16-08-08.png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48300" y="103997872"/>
          <a:ext cx="1228725" cy="834277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126</xdr:row>
      <xdr:rowOff>133350</xdr:rowOff>
    </xdr:from>
    <xdr:to>
      <xdr:col>4</xdr:col>
      <xdr:colOff>1607854</xdr:colOff>
      <xdr:row>127</xdr:row>
      <xdr:rowOff>561975</xdr:rowOff>
    </xdr:to>
    <xdr:pic>
      <xdr:nvPicPr>
        <xdr:cNvPr id="53" name="Рисунок 52" descr="280-0007.jpg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l="17992" t="11995" r="14804" b="8983"/>
        <a:stretch>
          <a:fillRect/>
        </a:stretch>
      </xdr:blipFill>
      <xdr:spPr>
        <a:xfrm>
          <a:off x="5476875" y="105803700"/>
          <a:ext cx="1274479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128</xdr:row>
      <xdr:rowOff>190499</xdr:rowOff>
    </xdr:from>
    <xdr:to>
      <xdr:col>4</xdr:col>
      <xdr:colOff>1657350</xdr:colOff>
      <xdr:row>129</xdr:row>
      <xdr:rowOff>533399</xdr:rowOff>
    </xdr:to>
    <xdr:pic>
      <xdr:nvPicPr>
        <xdr:cNvPr id="54" name="Рисунок 53" descr="280-0007.jpg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 l="17992" t="11995" r="14804" b="8983"/>
        <a:stretch>
          <a:fillRect/>
        </a:stretch>
      </xdr:blipFill>
      <xdr:spPr>
        <a:xfrm>
          <a:off x="5343525" y="107251499"/>
          <a:ext cx="1457325" cy="1038225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130</xdr:row>
      <xdr:rowOff>123825</xdr:rowOff>
    </xdr:from>
    <xdr:to>
      <xdr:col>4</xdr:col>
      <xdr:colOff>1743075</xdr:colOff>
      <xdr:row>131</xdr:row>
      <xdr:rowOff>533400</xdr:rowOff>
    </xdr:to>
    <xdr:pic>
      <xdr:nvPicPr>
        <xdr:cNvPr id="55" name="Рисунок 54" descr="280-0007.jpg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17992" t="11995" r="14804" b="8983"/>
        <a:stretch>
          <a:fillRect/>
        </a:stretch>
      </xdr:blipFill>
      <xdr:spPr>
        <a:xfrm>
          <a:off x="5248275" y="108575475"/>
          <a:ext cx="1638300" cy="110490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295276</xdr:colOff>
      <xdr:row>162</xdr:row>
      <xdr:rowOff>323491</xdr:rowOff>
    </xdr:from>
    <xdr:to>
      <xdr:col>4</xdr:col>
      <xdr:colOff>1666876</xdr:colOff>
      <xdr:row>163</xdr:row>
      <xdr:rowOff>447675</xdr:rowOff>
    </xdr:to>
    <xdr:pic>
      <xdr:nvPicPr>
        <xdr:cNvPr id="56" name="Рисунок 55" descr="280-0008.jpg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5438776" y="127091716"/>
          <a:ext cx="1371600" cy="819509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164</xdr:row>
      <xdr:rowOff>295275</xdr:rowOff>
    </xdr:from>
    <xdr:to>
      <xdr:col>4</xdr:col>
      <xdr:colOff>1657349</xdr:colOff>
      <xdr:row>165</xdr:row>
      <xdr:rowOff>450916</xdr:rowOff>
    </xdr:to>
    <xdr:pic>
      <xdr:nvPicPr>
        <xdr:cNvPr id="57" name="Рисунок 56" descr="280-0008.jpg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5324474" y="128454150"/>
          <a:ext cx="1476375" cy="850966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161924</xdr:colOff>
      <xdr:row>166</xdr:row>
      <xdr:rowOff>403754</xdr:rowOff>
    </xdr:from>
    <xdr:to>
      <xdr:col>4</xdr:col>
      <xdr:colOff>1714500</xdr:colOff>
      <xdr:row>167</xdr:row>
      <xdr:rowOff>384241</xdr:rowOff>
    </xdr:to>
    <xdr:pic>
      <xdr:nvPicPr>
        <xdr:cNvPr id="58" name="Рисунок 57" descr="280-0008.jpg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5305424" y="129953279"/>
          <a:ext cx="1552576" cy="894887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160</xdr:row>
      <xdr:rowOff>95250</xdr:rowOff>
    </xdr:from>
    <xdr:to>
      <xdr:col>3</xdr:col>
      <xdr:colOff>1002080</xdr:colOff>
      <xdr:row>160</xdr:row>
      <xdr:rowOff>914400</xdr:rowOff>
    </xdr:to>
    <xdr:pic>
      <xdr:nvPicPr>
        <xdr:cNvPr id="59" name="Рисунок 1" descr="image001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 l="8002" t="5813" r="5344" b="7565"/>
        <a:stretch>
          <a:fillRect/>
        </a:stretch>
      </xdr:blipFill>
      <xdr:spPr bwMode="auto">
        <a:xfrm>
          <a:off x="4076700" y="125520450"/>
          <a:ext cx="85920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1133475</xdr:colOff>
      <xdr:row>3</xdr:row>
      <xdr:rowOff>104775</xdr:rowOff>
    </xdr:from>
    <xdr:to>
      <xdr:col>4</xdr:col>
      <xdr:colOff>553800</xdr:colOff>
      <xdr:row>3</xdr:row>
      <xdr:rowOff>608775</xdr:rowOff>
    </xdr:to>
    <xdr:pic>
      <xdr:nvPicPr>
        <xdr:cNvPr id="60" name="Рисунок 59" descr="Grey.jpeg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067300" y="5410200"/>
          <a:ext cx="630000" cy="50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110</xdr:row>
      <xdr:rowOff>43963</xdr:rowOff>
    </xdr:from>
    <xdr:to>
      <xdr:col>4</xdr:col>
      <xdr:colOff>1457325</xdr:colOff>
      <xdr:row>111</xdr:row>
      <xdr:rowOff>457200</xdr:rowOff>
    </xdr:to>
    <xdr:pic>
      <xdr:nvPicPr>
        <xdr:cNvPr id="61" name="Рисунок 60" descr="2023-10-12_15-36-24.png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610225" y="97160863"/>
          <a:ext cx="990600" cy="784712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113</xdr:row>
      <xdr:rowOff>95249</xdr:rowOff>
    </xdr:from>
    <xdr:to>
      <xdr:col>4</xdr:col>
      <xdr:colOff>1682332</xdr:colOff>
      <xdr:row>115</xdr:row>
      <xdr:rowOff>9524</xdr:rowOff>
    </xdr:to>
    <xdr:pic>
      <xdr:nvPicPr>
        <xdr:cNvPr id="62" name="Рисунок 61" descr="280-0004.jpg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16933" t="9878" r="15863" b="9689"/>
        <a:stretch>
          <a:fillRect/>
        </a:stretch>
      </xdr:blipFill>
      <xdr:spPr>
        <a:xfrm>
          <a:off x="5372100" y="98821874"/>
          <a:ext cx="1453732" cy="13049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952500</xdr:colOff>
      <xdr:row>114</xdr:row>
      <xdr:rowOff>691515</xdr:rowOff>
    </xdr:from>
    <xdr:to>
      <xdr:col>4</xdr:col>
      <xdr:colOff>1719262</xdr:colOff>
      <xdr:row>115</xdr:row>
      <xdr:rowOff>609600</xdr:rowOff>
    </xdr:to>
    <xdr:pic>
      <xdr:nvPicPr>
        <xdr:cNvPr id="63" name="Рисунок 62" descr="Grey.jpeg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6096000" y="100113465"/>
          <a:ext cx="766762" cy="61341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119</xdr:row>
      <xdr:rowOff>171450</xdr:rowOff>
    </xdr:from>
    <xdr:to>
      <xdr:col>4</xdr:col>
      <xdr:colOff>1619250</xdr:colOff>
      <xdr:row>121</xdr:row>
      <xdr:rowOff>314325</xdr:rowOff>
    </xdr:to>
    <xdr:pic>
      <xdr:nvPicPr>
        <xdr:cNvPr id="64" name="Рисунок 63" descr="Mint-2.jpeg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419725" y="102536625"/>
          <a:ext cx="1343025" cy="1085850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116</xdr:row>
      <xdr:rowOff>123824</xdr:rowOff>
    </xdr:from>
    <xdr:to>
      <xdr:col>4</xdr:col>
      <xdr:colOff>1590675</xdr:colOff>
      <xdr:row>117</xdr:row>
      <xdr:rowOff>476249</xdr:rowOff>
    </xdr:to>
    <xdr:pic>
      <xdr:nvPicPr>
        <xdr:cNvPr id="65" name="Рисунок 64" descr="2023-10-12_15-36-24.png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743575" y="100936424"/>
          <a:ext cx="990600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135</xdr:row>
      <xdr:rowOff>57150</xdr:rowOff>
    </xdr:from>
    <xdr:to>
      <xdr:col>4</xdr:col>
      <xdr:colOff>1676400</xdr:colOff>
      <xdr:row>136</xdr:row>
      <xdr:rowOff>619125</xdr:rowOff>
    </xdr:to>
    <xdr:pic>
      <xdr:nvPicPr>
        <xdr:cNvPr id="66" name="Рисунок 65" descr="280-0005.jpg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 l="15875" t="11994" r="15333" b="10394"/>
        <a:stretch>
          <a:fillRect/>
        </a:stretch>
      </xdr:blipFill>
      <xdr:spPr>
        <a:xfrm>
          <a:off x="5334000" y="111375825"/>
          <a:ext cx="1485900" cy="1257300"/>
        </a:xfrm>
        <a:prstGeom prst="rect">
          <a:avLst/>
        </a:prstGeom>
      </xdr:spPr>
    </xdr:pic>
    <xdr:clientData/>
  </xdr:twoCellAnchor>
  <xdr:twoCellAnchor editAs="oneCell">
    <xdr:from>
      <xdr:col>4</xdr:col>
      <xdr:colOff>942975</xdr:colOff>
      <xdr:row>137</xdr:row>
      <xdr:rowOff>9525</xdr:rowOff>
    </xdr:from>
    <xdr:to>
      <xdr:col>4</xdr:col>
      <xdr:colOff>1709737</xdr:colOff>
      <xdr:row>137</xdr:row>
      <xdr:rowOff>622935</xdr:rowOff>
    </xdr:to>
    <xdr:pic>
      <xdr:nvPicPr>
        <xdr:cNvPr id="67" name="Рисунок 66" descr="Grey.jpeg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6086475" y="112718850"/>
          <a:ext cx="766762" cy="61341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132</xdr:row>
      <xdr:rowOff>57151</xdr:rowOff>
    </xdr:from>
    <xdr:to>
      <xdr:col>4</xdr:col>
      <xdr:colOff>1428751</xdr:colOff>
      <xdr:row>133</xdr:row>
      <xdr:rowOff>390525</xdr:rowOff>
    </xdr:to>
    <xdr:pic>
      <xdr:nvPicPr>
        <xdr:cNvPr id="68" name="Рисунок 67" descr="2023-10-12_16-08-08.png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10201" y="109899451"/>
          <a:ext cx="1162050" cy="752474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138</xdr:row>
      <xdr:rowOff>114300</xdr:rowOff>
    </xdr:from>
    <xdr:to>
      <xdr:col>4</xdr:col>
      <xdr:colOff>1504951</xdr:colOff>
      <xdr:row>139</xdr:row>
      <xdr:rowOff>419100</xdr:rowOff>
    </xdr:to>
    <xdr:pic>
      <xdr:nvPicPr>
        <xdr:cNvPr id="69" name="Рисунок 68" descr="2023-10-12_16-08-08.png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86401" y="113518950"/>
          <a:ext cx="1162050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209549</xdr:colOff>
      <xdr:row>141</xdr:row>
      <xdr:rowOff>285750</xdr:rowOff>
    </xdr:from>
    <xdr:to>
      <xdr:col>4</xdr:col>
      <xdr:colOff>1685924</xdr:colOff>
      <xdr:row>143</xdr:row>
      <xdr:rowOff>76200</xdr:rowOff>
    </xdr:to>
    <xdr:pic>
      <xdr:nvPicPr>
        <xdr:cNvPr id="70" name="Рисунок 69" descr="Mint-2.jpeg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353049" y="115138200"/>
          <a:ext cx="1476375" cy="11811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57150</xdr:rowOff>
    </xdr:from>
    <xdr:to>
      <xdr:col>5</xdr:col>
      <xdr:colOff>441536</xdr:colOff>
      <xdr:row>1</xdr:row>
      <xdr:rowOff>2433150</xdr:rowOff>
    </xdr:to>
    <xdr:pic>
      <xdr:nvPicPr>
        <xdr:cNvPr id="71" name="Picture 1" descr="https://www.directoria-moder.ru/upload/iblock/9f7/9f7da111777f4654e32fb1db88d3201d.jpg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971925" y="1638300"/>
          <a:ext cx="3394286" cy="2376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230969</xdr:colOff>
      <xdr:row>6</xdr:row>
      <xdr:rowOff>390525</xdr:rowOff>
    </xdr:from>
    <xdr:to>
      <xdr:col>4</xdr:col>
      <xdr:colOff>1607608</xdr:colOff>
      <xdr:row>8</xdr:row>
      <xdr:rowOff>296331</xdr:rowOff>
    </xdr:to>
    <xdr:pic>
      <xdr:nvPicPr>
        <xdr:cNvPr id="72" name="Рисунок 71" descr="Evo_chester0000.jpg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/>
        <a:srcRect/>
        <a:stretch>
          <a:fillRect/>
        </a:stretch>
      </xdr:blipFill>
      <xdr:spPr>
        <a:xfrm>
          <a:off x="5374469" y="7467600"/>
          <a:ext cx="1376639" cy="915456"/>
        </a:xfrm>
        <a:prstGeom prst="rect">
          <a:avLst/>
        </a:prstGeom>
      </xdr:spPr>
    </xdr:pic>
    <xdr:clientData/>
  </xdr:twoCellAnchor>
  <xdr:twoCellAnchor editAs="oneCell">
    <xdr:from>
      <xdr:col>4</xdr:col>
      <xdr:colOff>156966</xdr:colOff>
      <xdr:row>9</xdr:row>
      <xdr:rowOff>360196</xdr:rowOff>
    </xdr:from>
    <xdr:to>
      <xdr:col>4</xdr:col>
      <xdr:colOff>1590763</xdr:colOff>
      <xdr:row>12</xdr:row>
      <xdr:rowOff>148530</xdr:rowOff>
    </xdr:to>
    <xdr:pic>
      <xdr:nvPicPr>
        <xdr:cNvPr id="73" name="Рисунок 72" descr="Evo_chester0001.jpg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/>
        <a:srcRect/>
        <a:stretch>
          <a:fillRect/>
        </a:stretch>
      </xdr:blipFill>
      <xdr:spPr>
        <a:xfrm>
          <a:off x="5300466" y="8951746"/>
          <a:ext cx="1433797" cy="931334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22</xdr:row>
      <xdr:rowOff>209550</xdr:rowOff>
    </xdr:from>
    <xdr:to>
      <xdr:col>4</xdr:col>
      <xdr:colOff>1418833</xdr:colOff>
      <xdr:row>23</xdr:row>
      <xdr:rowOff>457201</xdr:rowOff>
    </xdr:to>
    <xdr:pic>
      <xdr:nvPicPr>
        <xdr:cNvPr id="74" name="Рисунок 73" descr="Evo_chester0006.jpg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/>
        <a:srcRect/>
        <a:stretch>
          <a:fillRect/>
        </a:stretch>
      </xdr:blipFill>
      <xdr:spPr>
        <a:xfrm>
          <a:off x="5476875" y="14868525"/>
          <a:ext cx="1085458" cy="752476"/>
        </a:xfrm>
        <a:prstGeom prst="rect">
          <a:avLst/>
        </a:prstGeom>
      </xdr:spPr>
    </xdr:pic>
    <xdr:clientData/>
  </xdr:twoCellAnchor>
  <xdr:twoCellAnchor editAs="oneCell">
    <xdr:from>
      <xdr:col>4</xdr:col>
      <xdr:colOff>202232</xdr:colOff>
      <xdr:row>24</xdr:row>
      <xdr:rowOff>214566</xdr:rowOff>
    </xdr:from>
    <xdr:to>
      <xdr:col>4</xdr:col>
      <xdr:colOff>1421431</xdr:colOff>
      <xdr:row>25</xdr:row>
      <xdr:rowOff>384542</xdr:rowOff>
    </xdr:to>
    <xdr:pic>
      <xdr:nvPicPr>
        <xdr:cNvPr id="75" name="Рисунок 74" descr="Evo_chester_A0006.jpg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/>
        <a:srcRect/>
        <a:stretch>
          <a:fillRect/>
        </a:stretch>
      </xdr:blipFill>
      <xdr:spPr>
        <a:xfrm>
          <a:off x="5345732" y="15883191"/>
          <a:ext cx="1219199" cy="741476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276226</xdr:colOff>
      <xdr:row>26</xdr:row>
      <xdr:rowOff>95250</xdr:rowOff>
    </xdr:from>
    <xdr:to>
      <xdr:col>4</xdr:col>
      <xdr:colOff>1445067</xdr:colOff>
      <xdr:row>27</xdr:row>
      <xdr:rowOff>361950</xdr:rowOff>
    </xdr:to>
    <xdr:pic>
      <xdr:nvPicPr>
        <xdr:cNvPr id="76" name="Рисунок 75" descr="1-239-10019.jpg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 l="5556" t="10583" r="5544" b="8278"/>
        <a:stretch>
          <a:fillRect/>
        </a:stretch>
      </xdr:blipFill>
      <xdr:spPr>
        <a:xfrm>
          <a:off x="5419726" y="16906875"/>
          <a:ext cx="1168841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60</xdr:row>
      <xdr:rowOff>104775</xdr:rowOff>
    </xdr:from>
    <xdr:to>
      <xdr:col>4</xdr:col>
      <xdr:colOff>1252836</xdr:colOff>
      <xdr:row>60</xdr:row>
      <xdr:rowOff>1184775</xdr:rowOff>
    </xdr:to>
    <xdr:pic>
      <xdr:nvPicPr>
        <xdr:cNvPr id="77" name="Рисунок 76" descr="EVL905.jpg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 l="28125" t="1912" r="24750" b="3611"/>
        <a:stretch>
          <a:fillRect/>
        </a:stretch>
      </xdr:blipFill>
      <xdr:spPr>
        <a:xfrm>
          <a:off x="5572126" y="47920275"/>
          <a:ext cx="824210" cy="10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628650</xdr:colOff>
      <xdr:row>75</xdr:row>
      <xdr:rowOff>133350</xdr:rowOff>
    </xdr:from>
    <xdr:to>
      <xdr:col>4</xdr:col>
      <xdr:colOff>1276650</xdr:colOff>
      <xdr:row>75</xdr:row>
      <xdr:rowOff>1164575</xdr:rowOff>
    </xdr:to>
    <xdr:pic>
      <xdr:nvPicPr>
        <xdr:cNvPr id="78" name="Рисунок 77" descr="EVL416.jpg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/>
        <a:srcRect/>
        <a:stretch>
          <a:fillRect/>
        </a:stretch>
      </xdr:blipFill>
      <xdr:spPr>
        <a:xfrm>
          <a:off x="5772150" y="66560700"/>
          <a:ext cx="648000" cy="103122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84</xdr:row>
      <xdr:rowOff>66675</xdr:rowOff>
    </xdr:from>
    <xdr:to>
      <xdr:col>4</xdr:col>
      <xdr:colOff>1187536</xdr:colOff>
      <xdr:row>84</xdr:row>
      <xdr:rowOff>1038225</xdr:rowOff>
    </xdr:to>
    <xdr:pic>
      <xdr:nvPicPr>
        <xdr:cNvPr id="79" name="Рисунок 78" descr="EVL445-0043.jpg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 l="29986" t="7017" r="35030" b="6440"/>
        <a:stretch>
          <a:fillRect/>
        </a:stretch>
      </xdr:blipFill>
      <xdr:spPr>
        <a:xfrm>
          <a:off x="5810250" y="78819375"/>
          <a:ext cx="520786" cy="971550"/>
        </a:xfrm>
        <a:prstGeom prst="rect">
          <a:avLst/>
        </a:prstGeom>
      </xdr:spPr>
    </xdr:pic>
    <xdr:clientData/>
  </xdr:twoCellAnchor>
  <xdr:twoCellAnchor editAs="oneCell">
    <xdr:from>
      <xdr:col>4</xdr:col>
      <xdr:colOff>657225</xdr:colOff>
      <xdr:row>85</xdr:row>
      <xdr:rowOff>95822</xdr:rowOff>
    </xdr:from>
    <xdr:to>
      <xdr:col>4</xdr:col>
      <xdr:colOff>1162050</xdr:colOff>
      <xdr:row>85</xdr:row>
      <xdr:rowOff>1239238</xdr:rowOff>
    </xdr:to>
    <xdr:pic>
      <xdr:nvPicPr>
        <xdr:cNvPr id="80" name="Рисунок 79" descr="EVL446-0044.jpg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 l="34102" t="7017" r="37088" b="6051"/>
        <a:stretch>
          <a:fillRect/>
        </a:stretch>
      </xdr:blipFill>
      <xdr:spPr>
        <a:xfrm>
          <a:off x="5800725" y="80039147"/>
          <a:ext cx="504825" cy="1143416"/>
        </a:xfrm>
        <a:prstGeom prst="rect">
          <a:avLst/>
        </a:prstGeom>
      </xdr:spPr>
    </xdr:pic>
    <xdr:clientData/>
  </xdr:twoCellAnchor>
  <xdr:twoCellAnchor editAs="oneCell">
    <xdr:from>
      <xdr:col>4</xdr:col>
      <xdr:colOff>685800</xdr:colOff>
      <xdr:row>83</xdr:row>
      <xdr:rowOff>114300</xdr:rowOff>
    </xdr:from>
    <xdr:to>
      <xdr:col>4</xdr:col>
      <xdr:colOff>1085849</xdr:colOff>
      <xdr:row>83</xdr:row>
      <xdr:rowOff>1197976</xdr:rowOff>
    </xdr:to>
    <xdr:pic>
      <xdr:nvPicPr>
        <xdr:cNvPr id="81" name="Рисунок 80" descr="EVL441-0040.jpg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/>
        <a:srcRect/>
        <a:stretch>
          <a:fillRect/>
        </a:stretch>
      </xdr:blipFill>
      <xdr:spPr>
        <a:xfrm>
          <a:off x="5829300" y="77457300"/>
          <a:ext cx="400049" cy="1083676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3</xdr:row>
      <xdr:rowOff>104775</xdr:rowOff>
    </xdr:from>
    <xdr:to>
      <xdr:col>3</xdr:col>
      <xdr:colOff>1000318</xdr:colOff>
      <xdr:row>3</xdr:row>
      <xdr:rowOff>608775</xdr:rowOff>
    </xdr:to>
    <xdr:pic>
      <xdr:nvPicPr>
        <xdr:cNvPr id="82" name="Picture 1" descr="https://www.directoria-moder.ru/upload/iblock/39f/39f6e497a7c884fd2abd04decc1830c8.jpg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1" cstate="print"/>
        <a:srcRect l="28800" t="25225" r="48800" b="58409"/>
        <a:stretch>
          <a:fillRect/>
        </a:stretch>
      </xdr:blipFill>
      <xdr:spPr bwMode="auto">
        <a:xfrm>
          <a:off x="4305300" y="5410200"/>
          <a:ext cx="628843" cy="50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400049</xdr:colOff>
      <xdr:row>144</xdr:row>
      <xdr:rowOff>142875</xdr:rowOff>
    </xdr:from>
    <xdr:to>
      <xdr:col>2</xdr:col>
      <xdr:colOff>1503425</xdr:colOff>
      <xdr:row>146</xdr:row>
      <xdr:rowOff>19431</xdr:rowOff>
    </xdr:to>
    <xdr:pic>
      <xdr:nvPicPr>
        <xdr:cNvPr id="83" name="Рисунок 82" descr="280-0000.jpg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screen"/>
        <a:srcRect/>
        <a:stretch>
          <a:fillRect/>
        </a:stretch>
      </xdr:blipFill>
      <xdr:spPr>
        <a:xfrm flipH="1">
          <a:off x="2362199" y="117081300"/>
          <a:ext cx="1103376" cy="981456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144</xdr:row>
      <xdr:rowOff>257176</xdr:rowOff>
    </xdr:from>
    <xdr:to>
      <xdr:col>1</xdr:col>
      <xdr:colOff>1930257</xdr:colOff>
      <xdr:row>146</xdr:row>
      <xdr:rowOff>247650</xdr:rowOff>
    </xdr:to>
    <xdr:pic>
      <xdr:nvPicPr>
        <xdr:cNvPr id="84" name="Рисунок 1" descr="image001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 l="57179" t="61642" r="3652" b="2090"/>
        <a:stretch>
          <a:fillRect/>
        </a:stretch>
      </xdr:blipFill>
      <xdr:spPr bwMode="auto">
        <a:xfrm>
          <a:off x="76200" y="117195601"/>
          <a:ext cx="1854057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257174</xdr:colOff>
      <xdr:row>144</xdr:row>
      <xdr:rowOff>286785</xdr:rowOff>
    </xdr:from>
    <xdr:to>
      <xdr:col>4</xdr:col>
      <xdr:colOff>1362073</xdr:colOff>
      <xdr:row>145</xdr:row>
      <xdr:rowOff>615397</xdr:rowOff>
    </xdr:to>
    <xdr:pic>
      <xdr:nvPicPr>
        <xdr:cNvPr id="85" name="Picture 10381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5400674" y="117225210"/>
          <a:ext cx="1104899" cy="7381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310106</xdr:colOff>
      <xdr:row>147</xdr:row>
      <xdr:rowOff>257176</xdr:rowOff>
    </xdr:from>
    <xdr:to>
      <xdr:col>4</xdr:col>
      <xdr:colOff>1448481</xdr:colOff>
      <xdr:row>148</xdr:row>
      <xdr:rowOff>361951</xdr:rowOff>
    </xdr:to>
    <xdr:pic>
      <xdr:nvPicPr>
        <xdr:cNvPr id="86" name="Рисунок 85" descr="280-0000.jpg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/>
        <a:srcRect/>
        <a:stretch>
          <a:fillRect/>
        </a:stretch>
      </xdr:blipFill>
      <xdr:spPr>
        <a:xfrm>
          <a:off x="5453606" y="118938676"/>
          <a:ext cx="1138375" cy="895350"/>
        </a:xfrm>
        <a:prstGeom prst="rect">
          <a:avLst/>
        </a:prstGeom>
      </xdr:spPr>
    </xdr:pic>
    <xdr:clientData/>
  </xdr:twoCellAnchor>
  <xdr:twoCellAnchor>
    <xdr:from>
      <xdr:col>4</xdr:col>
      <xdr:colOff>838200</xdr:colOff>
      <xdr:row>150</xdr:row>
      <xdr:rowOff>113594</xdr:rowOff>
    </xdr:from>
    <xdr:to>
      <xdr:col>4</xdr:col>
      <xdr:colOff>1554517</xdr:colOff>
      <xdr:row>151</xdr:row>
      <xdr:rowOff>371475</xdr:rowOff>
    </xdr:to>
    <xdr:pic>
      <xdr:nvPicPr>
        <xdr:cNvPr id="87" name="Picture 93" descr="image002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lum bright="-10000" contrast="10000"/>
        </a:blip>
        <a:srcRect l="8098" t="4499" r="10546" b="11247"/>
        <a:stretch>
          <a:fillRect/>
        </a:stretch>
      </xdr:blipFill>
      <xdr:spPr bwMode="auto">
        <a:xfrm>
          <a:off x="5981700" y="120557219"/>
          <a:ext cx="716317" cy="62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200026</xdr:colOff>
      <xdr:row>150</xdr:row>
      <xdr:rowOff>72758</xdr:rowOff>
    </xdr:from>
    <xdr:to>
      <xdr:col>4</xdr:col>
      <xdr:colOff>333375</xdr:colOff>
      <xdr:row>151</xdr:row>
      <xdr:rowOff>409574</xdr:rowOff>
    </xdr:to>
    <xdr:pic>
      <xdr:nvPicPr>
        <xdr:cNvPr id="88" name="Picture 94" descr="image002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 t="4040" b="5455"/>
        <a:stretch>
          <a:fillRect/>
        </a:stretch>
      </xdr:blipFill>
      <xdr:spPr bwMode="auto">
        <a:xfrm>
          <a:off x="4133851" y="120516383"/>
          <a:ext cx="1343024" cy="708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323851</xdr:colOff>
      <xdr:row>153</xdr:row>
      <xdr:rowOff>133350</xdr:rowOff>
    </xdr:from>
    <xdr:to>
      <xdr:col>4</xdr:col>
      <xdr:colOff>1457326</xdr:colOff>
      <xdr:row>153</xdr:row>
      <xdr:rowOff>781050</xdr:rowOff>
    </xdr:to>
    <xdr:pic>
      <xdr:nvPicPr>
        <xdr:cNvPr id="89" name="Picture 10368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lum bright="-5000"/>
        </a:blip>
        <a:srcRect/>
        <a:stretch>
          <a:fillRect/>
        </a:stretch>
      </xdr:blipFill>
      <xdr:spPr bwMode="auto">
        <a:xfrm>
          <a:off x="5467351" y="122062875"/>
          <a:ext cx="1133475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311151</xdr:colOff>
      <xdr:row>51</xdr:row>
      <xdr:rowOff>304800</xdr:rowOff>
    </xdr:from>
    <xdr:to>
      <xdr:col>4</xdr:col>
      <xdr:colOff>1571151</xdr:colOff>
      <xdr:row>51</xdr:row>
      <xdr:rowOff>1239085</xdr:rowOff>
    </xdr:to>
    <xdr:pic>
      <xdr:nvPicPr>
        <xdr:cNvPr id="90" name="Рисунок 89" descr="388-10045 copy.jpg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/>
        <a:srcRect/>
        <a:stretch>
          <a:fillRect/>
        </a:stretch>
      </xdr:blipFill>
      <xdr:spPr>
        <a:xfrm>
          <a:off x="5454651" y="36433125"/>
          <a:ext cx="1260000" cy="93428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55</xdr:row>
      <xdr:rowOff>190500</xdr:rowOff>
    </xdr:from>
    <xdr:to>
      <xdr:col>4</xdr:col>
      <xdr:colOff>1623075</xdr:colOff>
      <xdr:row>55</xdr:row>
      <xdr:rowOff>842031</xdr:rowOff>
    </xdr:to>
    <xdr:pic>
      <xdr:nvPicPr>
        <xdr:cNvPr id="91" name="Рисунок 90" descr="388-H140-10049 copy.jpg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/>
        <a:srcRect/>
        <a:stretch>
          <a:fillRect/>
        </a:stretch>
      </xdr:blipFill>
      <xdr:spPr>
        <a:xfrm>
          <a:off x="5362575" y="41757600"/>
          <a:ext cx="1404000" cy="651531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56</xdr:row>
      <xdr:rowOff>203328</xdr:rowOff>
    </xdr:from>
    <xdr:to>
      <xdr:col>4</xdr:col>
      <xdr:colOff>1544130</xdr:colOff>
      <xdr:row>56</xdr:row>
      <xdr:rowOff>1135437</xdr:rowOff>
    </xdr:to>
    <xdr:pic>
      <xdr:nvPicPr>
        <xdr:cNvPr id="92" name="Рисунок 91" descr="388-H306-10049.jpg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>
        <a:xfrm>
          <a:off x="5372099" y="42789603"/>
          <a:ext cx="1315531" cy="932109"/>
        </a:xfrm>
        <a:prstGeom prst="rect">
          <a:avLst/>
        </a:prstGeom>
      </xdr:spPr>
    </xdr:pic>
    <xdr:clientData/>
  </xdr:twoCellAnchor>
  <xdr:twoCellAnchor>
    <xdr:from>
      <xdr:col>4</xdr:col>
      <xdr:colOff>114300</xdr:colOff>
      <xdr:row>173</xdr:row>
      <xdr:rowOff>114300</xdr:rowOff>
    </xdr:from>
    <xdr:to>
      <xdr:col>4</xdr:col>
      <xdr:colOff>1659877</xdr:colOff>
      <xdr:row>173</xdr:row>
      <xdr:rowOff>514351</xdr:rowOff>
    </xdr:to>
    <xdr:pic>
      <xdr:nvPicPr>
        <xdr:cNvPr id="93" name="Рисунок 7" descr="image002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lum bright="-10000"/>
        </a:blip>
        <a:srcRect/>
        <a:stretch>
          <a:fillRect/>
        </a:stretch>
      </xdr:blipFill>
      <xdr:spPr bwMode="auto">
        <a:xfrm>
          <a:off x="5257800" y="133388100"/>
          <a:ext cx="1545577" cy="400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383017</xdr:colOff>
      <xdr:row>96</xdr:row>
      <xdr:rowOff>95251</xdr:rowOff>
    </xdr:from>
    <xdr:to>
      <xdr:col>4</xdr:col>
      <xdr:colOff>1466850</xdr:colOff>
      <xdr:row>96</xdr:row>
      <xdr:rowOff>933451</xdr:rowOff>
    </xdr:to>
    <xdr:pic>
      <xdr:nvPicPr>
        <xdr:cNvPr id="94" name="Рисунок 93" descr="EVL291.jpg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/>
        <a:srcRect/>
        <a:stretch>
          <a:fillRect/>
        </a:stretch>
      </xdr:blipFill>
      <xdr:spPr>
        <a:xfrm>
          <a:off x="5526517" y="89401651"/>
          <a:ext cx="1083833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157356</xdr:colOff>
      <xdr:row>95</xdr:row>
      <xdr:rowOff>76200</xdr:rowOff>
    </xdr:from>
    <xdr:to>
      <xdr:col>4</xdr:col>
      <xdr:colOff>1629242</xdr:colOff>
      <xdr:row>95</xdr:row>
      <xdr:rowOff>895350</xdr:rowOff>
    </xdr:to>
    <xdr:pic>
      <xdr:nvPicPr>
        <xdr:cNvPr id="95" name="Рисунок 94" descr="EVL290.jpg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/>
        <a:srcRect t="5941" b="8911"/>
        <a:stretch>
          <a:fillRect/>
        </a:stretch>
      </xdr:blipFill>
      <xdr:spPr>
        <a:xfrm>
          <a:off x="5300856" y="88382475"/>
          <a:ext cx="1471886" cy="819150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</xdr:colOff>
      <xdr:row>46</xdr:row>
      <xdr:rowOff>85725</xdr:rowOff>
    </xdr:from>
    <xdr:to>
      <xdr:col>4</xdr:col>
      <xdr:colOff>1539992</xdr:colOff>
      <xdr:row>46</xdr:row>
      <xdr:rowOff>857250</xdr:rowOff>
    </xdr:to>
    <xdr:pic>
      <xdr:nvPicPr>
        <xdr:cNvPr id="96" name="Рисунок 95" descr="388-10046 copy.jpg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 t="21872" r="3692" b="11100"/>
        <a:stretch>
          <a:fillRect/>
        </a:stretch>
      </xdr:blipFill>
      <xdr:spPr>
        <a:xfrm>
          <a:off x="5205412" y="30899100"/>
          <a:ext cx="1478080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47</xdr:row>
      <xdr:rowOff>52429</xdr:rowOff>
    </xdr:from>
    <xdr:to>
      <xdr:col>4</xdr:col>
      <xdr:colOff>1724025</xdr:colOff>
      <xdr:row>47</xdr:row>
      <xdr:rowOff>807482</xdr:rowOff>
    </xdr:to>
    <xdr:pic>
      <xdr:nvPicPr>
        <xdr:cNvPr id="97" name="Рисунок 96" descr="388-10047 copy.jpg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/>
        <a:srcRect/>
        <a:stretch>
          <a:fillRect/>
        </a:stretch>
      </xdr:blipFill>
      <xdr:spPr>
        <a:xfrm>
          <a:off x="5353050" y="31751629"/>
          <a:ext cx="1514475" cy="755053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48</xdr:row>
      <xdr:rowOff>61511</xdr:rowOff>
    </xdr:from>
    <xdr:to>
      <xdr:col>4</xdr:col>
      <xdr:colOff>1609725</xdr:colOff>
      <xdr:row>48</xdr:row>
      <xdr:rowOff>798953</xdr:rowOff>
    </xdr:to>
    <xdr:pic>
      <xdr:nvPicPr>
        <xdr:cNvPr id="98" name="Рисунок 97" descr="388-10048 copy.jpg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/>
        <a:srcRect/>
        <a:stretch>
          <a:fillRect/>
        </a:stretch>
      </xdr:blipFill>
      <xdr:spPr>
        <a:xfrm>
          <a:off x="5295900" y="32637011"/>
          <a:ext cx="1457325" cy="737442"/>
        </a:xfrm>
        <a:prstGeom prst="rect">
          <a:avLst/>
        </a:prstGeom>
      </xdr:spPr>
    </xdr:pic>
    <xdr:clientData/>
  </xdr:twoCellAnchor>
  <xdr:twoCellAnchor>
    <xdr:from>
      <xdr:col>4</xdr:col>
      <xdr:colOff>357188</xdr:colOff>
      <xdr:row>53</xdr:row>
      <xdr:rowOff>19050</xdr:rowOff>
    </xdr:from>
    <xdr:to>
      <xdr:col>4</xdr:col>
      <xdr:colOff>1323975</xdr:colOff>
      <xdr:row>53</xdr:row>
      <xdr:rowOff>1184269</xdr:rowOff>
    </xdr:to>
    <xdr:grpSp>
      <xdr:nvGrpSpPr>
        <xdr:cNvPr id="99" name="Группа 98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GrpSpPr/>
      </xdr:nvGrpSpPr>
      <xdr:grpSpPr>
        <a:xfrm>
          <a:off x="5500688" y="39119175"/>
          <a:ext cx="966787" cy="1165219"/>
          <a:chOff x="5548313" y="42276713"/>
          <a:chExt cx="966787" cy="1165219"/>
        </a:xfrm>
      </xdr:grpSpPr>
      <xdr:pic>
        <xdr:nvPicPr>
          <xdr:cNvPr id="100" name="Рисунок 99" descr="Evo_chester0029.jpg">
            <a:extLst>
              <a:ext uri="{FF2B5EF4-FFF2-40B4-BE49-F238E27FC236}">
                <a16:creationId xmlns:a16="http://schemas.microsoft.com/office/drawing/2014/main" xmlns="" id="{00000000-0008-0000-0000-00008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screen"/>
          <a:srcRect/>
          <a:stretch>
            <a:fillRect/>
          </a:stretch>
        </xdr:blipFill>
        <xdr:spPr>
          <a:xfrm>
            <a:off x="5591175" y="42310050"/>
            <a:ext cx="923925" cy="1131882"/>
          </a:xfrm>
          <a:prstGeom prst="rect">
            <a:avLst/>
          </a:prstGeom>
        </xdr:spPr>
      </xdr:pic>
      <xdr:sp macro="" textlink="">
        <xdr:nvSpPr>
          <xdr:cNvPr id="101" name="Полилиния 100">
            <a:extLst>
              <a:ext uri="{FF2B5EF4-FFF2-40B4-BE49-F238E27FC236}">
                <a16:creationId xmlns:a16="http://schemas.microsoft.com/office/drawing/2014/main" xmlns="" id="{00000000-0008-0000-0000-0000880B0000}"/>
              </a:ext>
            </a:extLst>
          </xdr:cNvPr>
          <xdr:cNvSpPr/>
        </xdr:nvSpPr>
        <xdr:spPr>
          <a:xfrm>
            <a:off x="5548313" y="42276713"/>
            <a:ext cx="719137" cy="1052512"/>
          </a:xfrm>
          <a:custGeom>
            <a:avLst/>
            <a:gdLst>
              <a:gd name="connsiteX0" fmla="*/ 209550 w 719137"/>
              <a:gd name="connsiteY0" fmla="*/ 1052512 h 1052512"/>
              <a:gd name="connsiteX1" fmla="*/ 200025 w 719137"/>
              <a:gd name="connsiteY1" fmla="*/ 109537 h 1052512"/>
              <a:gd name="connsiteX2" fmla="*/ 719137 w 719137"/>
              <a:gd name="connsiteY2" fmla="*/ 57150 h 1052512"/>
              <a:gd name="connsiteX3" fmla="*/ 495300 w 719137"/>
              <a:gd name="connsiteY3" fmla="*/ 0 h 1052512"/>
              <a:gd name="connsiteX4" fmla="*/ 123825 w 719137"/>
              <a:gd name="connsiteY4" fmla="*/ 38100 h 1052512"/>
              <a:gd name="connsiteX5" fmla="*/ 9525 w 719137"/>
              <a:gd name="connsiteY5" fmla="*/ 57150 h 1052512"/>
              <a:gd name="connsiteX6" fmla="*/ 0 w 719137"/>
              <a:gd name="connsiteY6" fmla="*/ 947737 h 1052512"/>
              <a:gd name="connsiteX7" fmla="*/ 23812 w 719137"/>
              <a:gd name="connsiteY7" fmla="*/ 1009650 h 1052512"/>
              <a:gd name="connsiteX8" fmla="*/ 209550 w 719137"/>
              <a:gd name="connsiteY8" fmla="*/ 1052512 h 10525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9137" h="1052512">
                <a:moveTo>
                  <a:pt x="209550" y="1052512"/>
                </a:moveTo>
                <a:lnTo>
                  <a:pt x="200025" y="109537"/>
                </a:lnTo>
                <a:lnTo>
                  <a:pt x="719137" y="57150"/>
                </a:lnTo>
                <a:lnTo>
                  <a:pt x="495300" y="0"/>
                </a:lnTo>
                <a:lnTo>
                  <a:pt x="123825" y="38100"/>
                </a:lnTo>
                <a:lnTo>
                  <a:pt x="9525" y="57150"/>
                </a:lnTo>
                <a:lnTo>
                  <a:pt x="0" y="947737"/>
                </a:lnTo>
                <a:lnTo>
                  <a:pt x="23812" y="1009650"/>
                </a:lnTo>
                <a:lnTo>
                  <a:pt x="209550" y="1052512"/>
                </a:lnTo>
                <a:close/>
              </a:path>
            </a:pathLst>
          </a:cu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ru-RU" sz="1100"/>
          </a:p>
        </xdr:txBody>
      </xdr:sp>
    </xdr:grpSp>
    <xdr:clientData/>
  </xdr:twoCellAnchor>
  <xdr:twoCellAnchor editAs="oneCell">
    <xdr:from>
      <xdr:col>4</xdr:col>
      <xdr:colOff>304800</xdr:colOff>
      <xdr:row>54</xdr:row>
      <xdr:rowOff>81448</xdr:rowOff>
    </xdr:from>
    <xdr:to>
      <xdr:col>4</xdr:col>
      <xdr:colOff>1352550</xdr:colOff>
      <xdr:row>54</xdr:row>
      <xdr:rowOff>1081098</xdr:rowOff>
    </xdr:to>
    <xdr:pic>
      <xdr:nvPicPr>
        <xdr:cNvPr id="102" name="Рисунок 101" descr="EVL309.jpg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/>
        <a:srcRect/>
        <a:stretch>
          <a:fillRect/>
        </a:stretch>
      </xdr:blipFill>
      <xdr:spPr>
        <a:xfrm>
          <a:off x="5448300" y="40476973"/>
          <a:ext cx="1047750" cy="999650"/>
        </a:xfrm>
        <a:prstGeom prst="rect">
          <a:avLst/>
        </a:prstGeom>
      </xdr:spPr>
    </xdr:pic>
    <xdr:clientData/>
  </xdr:twoCellAnchor>
  <xdr:twoCellAnchor>
    <xdr:from>
      <xdr:col>4</xdr:col>
      <xdr:colOff>838200</xdr:colOff>
      <xdr:row>155</xdr:row>
      <xdr:rowOff>113594</xdr:rowOff>
    </xdr:from>
    <xdr:to>
      <xdr:col>4</xdr:col>
      <xdr:colOff>1554517</xdr:colOff>
      <xdr:row>156</xdr:row>
      <xdr:rowOff>371475</xdr:rowOff>
    </xdr:to>
    <xdr:pic>
      <xdr:nvPicPr>
        <xdr:cNvPr id="103" name="Picture 93" descr="image002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lum bright="-10000" contrast="10000"/>
        </a:blip>
        <a:srcRect l="8098" t="4499" r="10546" b="11247"/>
        <a:stretch>
          <a:fillRect/>
        </a:stretch>
      </xdr:blipFill>
      <xdr:spPr bwMode="auto">
        <a:xfrm>
          <a:off x="5981700" y="123052769"/>
          <a:ext cx="716317" cy="638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209551</xdr:colOff>
      <xdr:row>155</xdr:row>
      <xdr:rowOff>91808</xdr:rowOff>
    </xdr:from>
    <xdr:to>
      <xdr:col>4</xdr:col>
      <xdr:colOff>342900</xdr:colOff>
      <xdr:row>156</xdr:row>
      <xdr:rowOff>428624</xdr:rowOff>
    </xdr:to>
    <xdr:pic>
      <xdr:nvPicPr>
        <xdr:cNvPr id="104" name="Picture 94" descr="image002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 t="4040" b="5455"/>
        <a:stretch>
          <a:fillRect/>
        </a:stretch>
      </xdr:blipFill>
      <xdr:spPr bwMode="auto">
        <a:xfrm>
          <a:off x="4143376" y="123030983"/>
          <a:ext cx="1343024" cy="717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333375</xdr:colOff>
      <xdr:row>158</xdr:row>
      <xdr:rowOff>114300</xdr:rowOff>
    </xdr:from>
    <xdr:to>
      <xdr:col>4</xdr:col>
      <xdr:colOff>1466850</xdr:colOff>
      <xdr:row>158</xdr:row>
      <xdr:rowOff>762000</xdr:rowOff>
    </xdr:to>
    <xdr:pic>
      <xdr:nvPicPr>
        <xdr:cNvPr id="105" name="Picture 10368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lum bright="-5000"/>
        </a:blip>
        <a:srcRect/>
        <a:stretch>
          <a:fillRect/>
        </a:stretch>
      </xdr:blipFill>
      <xdr:spPr bwMode="auto">
        <a:xfrm>
          <a:off x="5476875" y="124529850"/>
          <a:ext cx="1133475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257176</xdr:colOff>
      <xdr:row>88</xdr:row>
      <xdr:rowOff>138558</xdr:rowOff>
    </xdr:from>
    <xdr:to>
      <xdr:col>4</xdr:col>
      <xdr:colOff>1609726</xdr:colOff>
      <xdr:row>88</xdr:row>
      <xdr:rowOff>771525</xdr:rowOff>
    </xdr:to>
    <xdr:pic>
      <xdr:nvPicPr>
        <xdr:cNvPr id="106" name="Рисунок 105" descr="388-10053 copy.jpg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>
        <a:xfrm>
          <a:off x="5400676" y="84882483"/>
          <a:ext cx="1352550" cy="632967"/>
        </a:xfrm>
        <a:prstGeom prst="rect">
          <a:avLst/>
        </a:prstGeom>
      </xdr:spPr>
    </xdr:pic>
    <xdr:clientData/>
  </xdr:twoCellAnchor>
  <xdr:twoCellAnchor editAs="oneCell">
    <xdr:from>
      <xdr:col>4</xdr:col>
      <xdr:colOff>96882</xdr:colOff>
      <xdr:row>52</xdr:row>
      <xdr:rowOff>219075</xdr:rowOff>
    </xdr:from>
    <xdr:to>
      <xdr:col>4</xdr:col>
      <xdr:colOff>1714500</xdr:colOff>
      <xdr:row>52</xdr:row>
      <xdr:rowOff>1276350</xdr:rowOff>
    </xdr:to>
    <xdr:pic>
      <xdr:nvPicPr>
        <xdr:cNvPr id="107" name="Рисунок 106" descr="EVL312.jpg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5240382" y="37833300"/>
          <a:ext cx="1617618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375479</xdr:colOff>
      <xdr:row>62</xdr:row>
      <xdr:rowOff>114300</xdr:rowOff>
    </xdr:from>
    <xdr:to>
      <xdr:col>4</xdr:col>
      <xdr:colOff>1267799</xdr:colOff>
      <xdr:row>62</xdr:row>
      <xdr:rowOff>1230300</xdr:rowOff>
    </xdr:to>
    <xdr:pic>
      <xdr:nvPicPr>
        <xdr:cNvPr id="108" name="Рисунок 107" descr="Evo_chester_A10049.jpg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>
        <a:xfrm>
          <a:off x="5518979" y="49577625"/>
          <a:ext cx="892320" cy="1116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256792</xdr:colOff>
      <xdr:row>79</xdr:row>
      <xdr:rowOff>95250</xdr:rowOff>
    </xdr:from>
    <xdr:to>
      <xdr:col>4</xdr:col>
      <xdr:colOff>1581150</xdr:colOff>
      <xdr:row>79</xdr:row>
      <xdr:rowOff>1514475</xdr:rowOff>
    </xdr:to>
    <xdr:pic>
      <xdr:nvPicPr>
        <xdr:cNvPr id="109" name="Рисунок 108" descr="Evo_chester_A10050.jpg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>
        <a:xfrm>
          <a:off x="5400292" y="71599425"/>
          <a:ext cx="1324358" cy="14192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39</xdr:row>
      <xdr:rowOff>238125</xdr:rowOff>
    </xdr:from>
    <xdr:to>
      <xdr:col>4</xdr:col>
      <xdr:colOff>1727548</xdr:colOff>
      <xdr:row>39</xdr:row>
      <xdr:rowOff>958125</xdr:rowOff>
    </xdr:to>
    <xdr:pic>
      <xdr:nvPicPr>
        <xdr:cNvPr id="110" name="Рисунок 109" descr="Evo_chester10026.jpg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 l="3255" t="19540" r="5341" b="18774"/>
        <a:stretch>
          <a:fillRect/>
        </a:stretch>
      </xdr:blipFill>
      <xdr:spPr>
        <a:xfrm>
          <a:off x="5238750" y="23336250"/>
          <a:ext cx="1632298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204788</xdr:colOff>
      <xdr:row>40</xdr:row>
      <xdr:rowOff>166687</xdr:rowOff>
    </xdr:from>
    <xdr:to>
      <xdr:col>4</xdr:col>
      <xdr:colOff>1527138</xdr:colOff>
      <xdr:row>40</xdr:row>
      <xdr:rowOff>854385</xdr:rowOff>
    </xdr:to>
    <xdr:pic>
      <xdr:nvPicPr>
        <xdr:cNvPr id="111" name="Рисунок 110" descr="Evo_chester0048.jpg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>
        <a:xfrm>
          <a:off x="5348288" y="24293512"/>
          <a:ext cx="1322350" cy="68769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41</xdr:row>
      <xdr:rowOff>295275</xdr:rowOff>
    </xdr:from>
    <xdr:to>
      <xdr:col>4</xdr:col>
      <xdr:colOff>1722100</xdr:colOff>
      <xdr:row>41</xdr:row>
      <xdr:rowOff>895350</xdr:rowOff>
    </xdr:to>
    <xdr:pic>
      <xdr:nvPicPr>
        <xdr:cNvPr id="112" name="Рисунок 111" descr="Evo_chester0028.jpg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>
        <a:xfrm>
          <a:off x="5191125" y="25336500"/>
          <a:ext cx="1674475" cy="60007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42</xdr:row>
      <xdr:rowOff>342900</xdr:rowOff>
    </xdr:from>
    <xdr:to>
      <xdr:col>4</xdr:col>
      <xdr:colOff>1680313</xdr:colOff>
      <xdr:row>42</xdr:row>
      <xdr:rowOff>933450</xdr:rowOff>
    </xdr:to>
    <xdr:pic>
      <xdr:nvPicPr>
        <xdr:cNvPr id="113" name="Рисунок 112" descr="Evo_chester10028.jpg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>
        <a:xfrm>
          <a:off x="5181600" y="26393775"/>
          <a:ext cx="1642213" cy="59055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85724</xdr:colOff>
      <xdr:row>43</xdr:row>
      <xdr:rowOff>239136</xdr:rowOff>
    </xdr:from>
    <xdr:to>
      <xdr:col>4</xdr:col>
      <xdr:colOff>1733550</xdr:colOff>
      <xdr:row>43</xdr:row>
      <xdr:rowOff>962025</xdr:rowOff>
    </xdr:to>
    <xdr:pic>
      <xdr:nvPicPr>
        <xdr:cNvPr id="114" name="Рисунок 113" descr="Evo_chester0049.jpg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>
        <a:xfrm>
          <a:off x="5229224" y="27280611"/>
          <a:ext cx="1647826" cy="72288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87</xdr:row>
      <xdr:rowOff>194551</xdr:rowOff>
    </xdr:from>
    <xdr:to>
      <xdr:col>2</xdr:col>
      <xdr:colOff>1314450</xdr:colOff>
      <xdr:row>87</xdr:row>
      <xdr:rowOff>1981201</xdr:rowOff>
    </xdr:to>
    <xdr:pic>
      <xdr:nvPicPr>
        <xdr:cNvPr id="115" name="Рисунок 114" descr="824d7a21-7087-4eae-bdbe-c03dadfd897f.jfif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 t="6879" b="7925"/>
        <a:stretch>
          <a:fillRect/>
        </a:stretch>
      </xdr:blipFill>
      <xdr:spPr>
        <a:xfrm>
          <a:off x="66675" y="82928701"/>
          <a:ext cx="3209925" cy="1786650"/>
        </a:xfrm>
        <a:prstGeom prst="rect">
          <a:avLst/>
        </a:prstGeom>
      </xdr:spPr>
    </xdr:pic>
    <xdr:clientData/>
  </xdr:twoCellAnchor>
  <xdr:twoCellAnchor editAs="oneCell">
    <xdr:from>
      <xdr:col>2</xdr:col>
      <xdr:colOff>1460571</xdr:colOff>
      <xdr:row>87</xdr:row>
      <xdr:rowOff>161925</xdr:rowOff>
    </xdr:from>
    <xdr:to>
      <xdr:col>4</xdr:col>
      <xdr:colOff>1647825</xdr:colOff>
      <xdr:row>87</xdr:row>
      <xdr:rowOff>1952625</xdr:rowOff>
    </xdr:to>
    <xdr:pic>
      <xdr:nvPicPr>
        <xdr:cNvPr id="116" name="Рисунок 115" descr="69588b66-c458-42c3-af5b-e702d37c7dd4.jfif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 t="8246" b="10387"/>
        <a:stretch>
          <a:fillRect/>
        </a:stretch>
      </xdr:blipFill>
      <xdr:spPr>
        <a:xfrm>
          <a:off x="3422721" y="82896075"/>
          <a:ext cx="3368604" cy="1790700"/>
        </a:xfrm>
        <a:prstGeom prst="rect">
          <a:avLst/>
        </a:prstGeom>
      </xdr:spPr>
    </xdr:pic>
    <xdr:clientData/>
  </xdr:twoCellAnchor>
  <xdr:twoCellAnchor editAs="oneCell">
    <xdr:from>
      <xdr:col>4</xdr:col>
      <xdr:colOff>177549</xdr:colOff>
      <xdr:row>91</xdr:row>
      <xdr:rowOff>220953</xdr:rowOff>
    </xdr:from>
    <xdr:to>
      <xdr:col>4</xdr:col>
      <xdr:colOff>1676400</xdr:colOff>
      <xdr:row>92</xdr:row>
      <xdr:rowOff>428626</xdr:rowOff>
    </xdr:to>
    <xdr:pic>
      <xdr:nvPicPr>
        <xdr:cNvPr id="117" name="Рисунок 116" descr="podushka-na-tumbe512068-goluboj-015.jpg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grayscl/>
        </a:blip>
        <a:srcRect/>
        <a:stretch>
          <a:fillRect/>
        </a:stretch>
      </xdr:blipFill>
      <xdr:spPr>
        <a:xfrm>
          <a:off x="5321049" y="86260278"/>
          <a:ext cx="1498851" cy="71249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696789</xdr:rowOff>
    </xdr:from>
    <xdr:to>
      <xdr:col>1</xdr:col>
      <xdr:colOff>1200457</xdr:colOff>
      <xdr:row>4</xdr:row>
      <xdr:rowOff>47624</xdr:rowOff>
    </xdr:to>
    <xdr:sp macro="" textlink="">
      <xdr:nvSpPr>
        <xdr:cNvPr id="118" name="TextBox 117">
          <a:extLst>
            <a:ext uri="{FF2B5EF4-FFF2-40B4-BE49-F238E27FC236}">
              <a16:creationId xmlns="" xmlns:a16="http://schemas.microsoft.com/office/drawing/2014/main" id="{00000000-0008-0000-0400-0000E0000000}"/>
            </a:ext>
          </a:extLst>
        </xdr:cNvPr>
        <xdr:cNvSpPr txBox="1"/>
      </xdr:nvSpPr>
      <xdr:spPr>
        <a:xfrm>
          <a:off x="0" y="6002214"/>
          <a:ext cx="1200457" cy="436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r>
            <a:rPr lang="ru-RU" sz="1100"/>
            <a:t>Дуб Честерфилд </a:t>
          </a:r>
        </a:p>
        <a:p>
          <a:pPr algn="ctr"/>
          <a:r>
            <a:rPr lang="ru-RU" sz="1100"/>
            <a:t>(</a:t>
          </a:r>
          <a:r>
            <a:rPr lang="en-US" sz="1100" b="1"/>
            <a:t>U003</a:t>
          </a:r>
          <a:r>
            <a:rPr lang="en-US" sz="1100"/>
            <a:t>)  </a:t>
          </a:r>
          <a:endParaRPr lang="ru-RU" sz="1100"/>
        </a:p>
      </xdr:txBody>
    </xdr:sp>
    <xdr:clientData/>
  </xdr:twoCellAnchor>
  <xdr:twoCellAnchor>
    <xdr:from>
      <xdr:col>1</xdr:col>
      <xdr:colOff>1285875</xdr:colOff>
      <xdr:row>3</xdr:row>
      <xdr:rowOff>723166</xdr:rowOff>
    </xdr:from>
    <xdr:to>
      <xdr:col>1</xdr:col>
      <xdr:colOff>1890656</xdr:colOff>
      <xdr:row>4</xdr:row>
      <xdr:rowOff>47624</xdr:rowOff>
    </xdr:to>
    <xdr:sp macro="" textlink="">
      <xdr:nvSpPr>
        <xdr:cNvPr id="119" name="TextBox 118">
          <a:extLst>
            <a:ext uri="{FF2B5EF4-FFF2-40B4-BE49-F238E27FC236}">
              <a16:creationId xmlns="" xmlns:a16="http://schemas.microsoft.com/office/drawing/2014/main" id="{00000000-0008-0000-0400-0000E1000000}"/>
            </a:ext>
          </a:extLst>
        </xdr:cNvPr>
        <xdr:cNvSpPr txBox="1"/>
      </xdr:nvSpPr>
      <xdr:spPr>
        <a:xfrm>
          <a:off x="1285875" y="6028591"/>
          <a:ext cx="604781" cy="410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r>
            <a:rPr lang="ru-RU" sz="1100"/>
            <a:t>Белый</a:t>
          </a:r>
          <a:r>
            <a:rPr lang="ru-RU" sz="1100" baseline="0"/>
            <a:t> </a:t>
          </a:r>
          <a:endParaRPr lang="en-US" sz="1100" baseline="0"/>
        </a:p>
        <a:p>
          <a:pPr algn="ctr"/>
          <a:r>
            <a:rPr lang="ru-RU" sz="1100" baseline="0"/>
            <a:t>(</a:t>
          </a:r>
          <a:r>
            <a:rPr lang="ru-RU" sz="1100" b="1" baseline="0"/>
            <a:t>Н</a:t>
          </a:r>
          <a:r>
            <a:rPr lang="ru-RU" sz="1100" baseline="0"/>
            <a:t>)</a:t>
          </a:r>
          <a:endParaRPr lang="ru-RU" sz="1100"/>
        </a:p>
      </xdr:txBody>
    </xdr:sp>
    <xdr:clientData/>
  </xdr:twoCellAnchor>
  <xdr:twoCellAnchor>
    <xdr:from>
      <xdr:col>2</xdr:col>
      <xdr:colOff>142875</xdr:colOff>
      <xdr:row>3</xdr:row>
      <xdr:rowOff>696789</xdr:rowOff>
    </xdr:from>
    <xdr:to>
      <xdr:col>2</xdr:col>
      <xdr:colOff>1047750</xdr:colOff>
      <xdr:row>4</xdr:row>
      <xdr:rowOff>47624</xdr:rowOff>
    </xdr:to>
    <xdr:sp macro="" textlink="">
      <xdr:nvSpPr>
        <xdr:cNvPr id="120" name="TextBox 119">
          <a:extLst>
            <a:ext uri="{FF2B5EF4-FFF2-40B4-BE49-F238E27FC236}">
              <a16:creationId xmlns="" xmlns:a16="http://schemas.microsoft.com/office/drawing/2014/main" id="{00000000-0008-0000-0400-0000E2000000}"/>
            </a:ext>
          </a:extLst>
        </xdr:cNvPr>
        <xdr:cNvSpPr txBox="1"/>
      </xdr:nvSpPr>
      <xdr:spPr>
        <a:xfrm>
          <a:off x="2105025" y="6002214"/>
          <a:ext cx="904875" cy="436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/>
            <a:t>Антрацит</a:t>
          </a:r>
          <a:endParaRPr lang="en-US" sz="1100"/>
        </a:p>
        <a:p>
          <a:pPr algn="ctr"/>
          <a:r>
            <a:rPr lang="ru-RU" sz="1100"/>
            <a:t>(</a:t>
          </a:r>
          <a:r>
            <a:rPr lang="en-US" sz="1100" b="1"/>
            <a:t>ANT</a:t>
          </a:r>
          <a:r>
            <a:rPr lang="en-US" sz="1100" b="0"/>
            <a:t>)</a:t>
          </a:r>
          <a:endParaRPr lang="ru-RU" sz="1100" b="0"/>
        </a:p>
      </xdr:txBody>
    </xdr:sp>
    <xdr:clientData/>
  </xdr:twoCellAnchor>
  <xdr:twoCellAnchor>
    <xdr:from>
      <xdr:col>2</xdr:col>
      <xdr:colOff>1238250</xdr:colOff>
      <xdr:row>3</xdr:row>
      <xdr:rowOff>647700</xdr:rowOff>
    </xdr:from>
    <xdr:to>
      <xdr:col>3</xdr:col>
      <xdr:colOff>11844</xdr:colOff>
      <xdr:row>4</xdr:row>
      <xdr:rowOff>17686</xdr:rowOff>
    </xdr:to>
    <xdr:sp macro="" textlink="">
      <xdr:nvSpPr>
        <xdr:cNvPr id="121" name="TextBox 120">
          <a:extLst>
            <a:ext uri="{FF2B5EF4-FFF2-40B4-BE49-F238E27FC236}">
              <a16:creationId xmlns="" xmlns:a16="http://schemas.microsoft.com/office/drawing/2014/main" id="{00000000-0008-0000-0400-0000E4000000}"/>
            </a:ext>
          </a:extLst>
        </xdr:cNvPr>
        <xdr:cNvSpPr txBox="1"/>
      </xdr:nvSpPr>
      <xdr:spPr>
        <a:xfrm>
          <a:off x="3200400" y="5953125"/>
          <a:ext cx="745269" cy="455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no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/>
            <a:t>ANT</a:t>
          </a:r>
          <a:endParaRPr lang="ru-RU" sz="1100"/>
        </a:p>
      </xdr:txBody>
    </xdr:sp>
    <xdr:clientData/>
  </xdr:twoCellAnchor>
  <xdr:oneCellAnchor>
    <xdr:from>
      <xdr:col>4</xdr:col>
      <xdr:colOff>962025</xdr:colOff>
      <xdr:row>3</xdr:row>
      <xdr:rowOff>657224</xdr:rowOff>
    </xdr:from>
    <xdr:ext cx="296235" cy="311496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400-0000E5000000}"/>
            </a:ext>
          </a:extLst>
        </xdr:cNvPr>
        <xdr:cNvSpPr txBox="1"/>
      </xdr:nvSpPr>
      <xdr:spPr>
        <a:xfrm>
          <a:off x="6105525" y="5962649"/>
          <a:ext cx="29623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400"/>
            <a:t>П</a:t>
          </a:r>
        </a:p>
      </xdr:txBody>
    </xdr:sp>
    <xdr:clientData/>
  </xdr:oneCellAnchor>
  <xdr:oneCellAnchor>
    <xdr:from>
      <xdr:col>4</xdr:col>
      <xdr:colOff>1543050</xdr:colOff>
      <xdr:row>3</xdr:row>
      <xdr:rowOff>676274</xdr:rowOff>
    </xdr:from>
    <xdr:ext cx="288541" cy="311496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400-0000E6000000}"/>
            </a:ext>
          </a:extLst>
        </xdr:cNvPr>
        <xdr:cNvSpPr txBox="1"/>
      </xdr:nvSpPr>
      <xdr:spPr>
        <a:xfrm>
          <a:off x="6686550" y="5981699"/>
          <a:ext cx="2885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400"/>
            <a:t>А</a:t>
          </a:r>
        </a:p>
      </xdr:txBody>
    </xdr:sp>
    <xdr:clientData/>
  </xdr:oneCellAnchor>
  <xdr:oneCellAnchor>
    <xdr:from>
      <xdr:col>5</xdr:col>
      <xdr:colOff>219075</xdr:colOff>
      <xdr:row>3</xdr:row>
      <xdr:rowOff>704849</xdr:rowOff>
    </xdr:from>
    <xdr:ext cx="303545" cy="311496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400-0000E7000000}"/>
            </a:ext>
          </a:extLst>
        </xdr:cNvPr>
        <xdr:cNvSpPr txBox="1"/>
      </xdr:nvSpPr>
      <xdr:spPr>
        <a:xfrm>
          <a:off x="7143750" y="6010274"/>
          <a:ext cx="30354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400"/>
            <a:t>O</a:t>
          </a:r>
          <a:endParaRPr lang="ru-RU" sz="1400"/>
        </a:p>
      </xdr:txBody>
    </xdr:sp>
    <xdr:clientData/>
  </xdr:oneCellAnchor>
  <xdr:oneCellAnchor>
    <xdr:from>
      <xdr:col>1</xdr:col>
      <xdr:colOff>657225</xdr:colOff>
      <xdr:row>3</xdr:row>
      <xdr:rowOff>1038224</xdr:rowOff>
    </xdr:from>
    <xdr:ext cx="1662891" cy="280205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400-0000E8000000}"/>
            </a:ext>
          </a:extLst>
        </xdr:cNvPr>
        <xdr:cNvSpPr txBox="1"/>
      </xdr:nvSpPr>
      <xdr:spPr>
        <a:xfrm>
          <a:off x="657225" y="6343649"/>
          <a:ext cx="166289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/>
            <a:t>складские цвета ЛДСП</a:t>
          </a:r>
        </a:p>
      </xdr:txBody>
    </xdr:sp>
    <xdr:clientData/>
  </xdr:oneCellAnchor>
  <xdr:oneCellAnchor>
    <xdr:from>
      <xdr:col>4</xdr:col>
      <xdr:colOff>895350</xdr:colOff>
      <xdr:row>3</xdr:row>
      <xdr:rowOff>1038224</xdr:rowOff>
    </xdr:from>
    <xdr:ext cx="1634935" cy="280205"/>
    <xdr:sp macro="" textlink="">
      <xdr:nvSpPr>
        <xdr:cNvPr id="126" name="TextBox 125">
          <a:extLst>
            <a:ext uri="{FF2B5EF4-FFF2-40B4-BE49-F238E27FC236}">
              <a16:creationId xmlns="" xmlns:a16="http://schemas.microsoft.com/office/drawing/2014/main" id="{00000000-0008-0000-0400-0000E9000000}"/>
            </a:ext>
          </a:extLst>
        </xdr:cNvPr>
        <xdr:cNvSpPr txBox="1"/>
      </xdr:nvSpPr>
      <xdr:spPr>
        <a:xfrm>
          <a:off x="6038850" y="6343649"/>
          <a:ext cx="16349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/>
            <a:t>форма опор 60х30 мм</a:t>
          </a:r>
        </a:p>
      </xdr:txBody>
    </xdr:sp>
    <xdr:clientData/>
  </xdr:oneCellAnchor>
  <xdr:oneCellAnchor>
    <xdr:from>
      <xdr:col>2</xdr:col>
      <xdr:colOff>1190625</xdr:colOff>
      <xdr:row>3</xdr:row>
      <xdr:rowOff>1038224</xdr:rowOff>
    </xdr:from>
    <xdr:ext cx="835998" cy="280205"/>
    <xdr:sp macro="" textlink="">
      <xdr:nvSpPr>
        <xdr:cNvPr id="127" name="TextBox 126">
          <a:extLst>
            <a:ext uri="{FF2B5EF4-FFF2-40B4-BE49-F238E27FC236}">
              <a16:creationId xmlns="" xmlns:a16="http://schemas.microsoft.com/office/drawing/2014/main" id="{00000000-0008-0000-0400-0000EA000000}"/>
            </a:ext>
          </a:extLst>
        </xdr:cNvPr>
        <xdr:cNvSpPr txBox="1"/>
      </xdr:nvSpPr>
      <xdr:spPr>
        <a:xfrm>
          <a:off x="3152775" y="6343649"/>
          <a:ext cx="83599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>
              <a:solidFill>
                <a:schemeClr val="tx1"/>
              </a:solidFill>
              <a:latin typeface="+mn-lt"/>
              <a:ea typeface="+mn-ea"/>
              <a:cs typeface="+mn-cs"/>
            </a:rPr>
            <a:t>цвет опор</a:t>
          </a:r>
          <a:endParaRPr lang="ru-RU" sz="1200"/>
        </a:p>
      </xdr:txBody>
    </xdr:sp>
    <xdr:clientData/>
  </xdr:oneCellAnchor>
  <xdr:oneCellAnchor>
    <xdr:from>
      <xdr:col>3</xdr:col>
      <xdr:colOff>314136</xdr:colOff>
      <xdr:row>3</xdr:row>
      <xdr:rowOff>666749</xdr:rowOff>
    </xdr:from>
    <xdr:ext cx="704809" cy="436786"/>
    <xdr:sp macro="" textlink="">
      <xdr:nvSpPr>
        <xdr:cNvPr id="128" name="TextBox 127">
          <a:extLst>
            <a:ext uri="{FF2B5EF4-FFF2-40B4-BE49-F238E27FC236}">
              <a16:creationId xmlns="" xmlns:a16="http://schemas.microsoft.com/office/drawing/2014/main" id="{00000000-0008-0000-0400-000000010000}"/>
            </a:ext>
          </a:extLst>
        </xdr:cNvPr>
        <xdr:cNvSpPr txBox="1"/>
      </xdr:nvSpPr>
      <xdr:spPr>
        <a:xfrm>
          <a:off x="4247961" y="5972174"/>
          <a:ext cx="70480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 b="1">
              <a:solidFill>
                <a:sysClr val="windowText" lastClr="000000"/>
              </a:solidFill>
            </a:rPr>
            <a:t>Рогожка</a:t>
          </a: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MINT</a:t>
          </a:r>
          <a:endParaRPr lang="ru-RU" sz="11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3</xdr:col>
      <xdr:colOff>1133475</xdr:colOff>
      <xdr:row>3</xdr:row>
      <xdr:rowOff>676274</xdr:rowOff>
    </xdr:from>
    <xdr:ext cx="685380" cy="436786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400-000001010000}"/>
            </a:ext>
          </a:extLst>
        </xdr:cNvPr>
        <xdr:cNvSpPr txBox="1"/>
      </xdr:nvSpPr>
      <xdr:spPr>
        <a:xfrm>
          <a:off x="5067300" y="5981699"/>
          <a:ext cx="68538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Рогожка</a:t>
          </a:r>
        </a:p>
        <a:p>
          <a:pPr algn="ctr"/>
          <a:r>
            <a:rPr lang="en-US" sz="1100"/>
            <a:t>Grey</a:t>
          </a:r>
          <a:endParaRPr lang="ru-RU" sz="1100"/>
        </a:p>
      </xdr:txBody>
    </xdr:sp>
    <xdr:clientData/>
  </xdr:oneCellAnchor>
  <xdr:oneCellAnchor>
    <xdr:from>
      <xdr:col>3</xdr:col>
      <xdr:colOff>38100</xdr:colOff>
      <xdr:row>3</xdr:row>
      <xdr:rowOff>1047749</xdr:rowOff>
    </xdr:from>
    <xdr:ext cx="2089803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400-000002010000}"/>
            </a:ext>
          </a:extLst>
        </xdr:cNvPr>
        <xdr:cNvSpPr txBox="1"/>
      </xdr:nvSpPr>
      <xdr:spPr>
        <a:xfrm>
          <a:off x="3971925" y="6353174"/>
          <a:ext cx="20898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складские цвета ткани экранов </a:t>
          </a:r>
          <a:endParaRPr lang="ru-RU" sz="1100"/>
        </a:p>
      </xdr:txBody>
    </xdr:sp>
    <xdr:clientData/>
  </xdr:oneCellAnchor>
  <xdr:oneCellAnchor>
    <xdr:from>
      <xdr:col>4</xdr:col>
      <xdr:colOff>1076325</xdr:colOff>
      <xdr:row>8</xdr:row>
      <xdr:rowOff>28576</xdr:rowOff>
    </xdr:from>
    <xdr:ext cx="465720" cy="315916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400-0000510A0000}"/>
            </a:ext>
          </a:extLst>
        </xdr:cNvPr>
        <xdr:cNvSpPr txBox="1"/>
      </xdr:nvSpPr>
      <xdr:spPr>
        <a:xfrm rot="1235184">
          <a:off x="6219825" y="8115301"/>
          <a:ext cx="465720" cy="3159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28575</xdr:colOff>
      <xdr:row>12</xdr:row>
      <xdr:rowOff>69230</xdr:rowOff>
    </xdr:from>
    <xdr:ext cx="408214" cy="239485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400-0000530A0000}"/>
            </a:ext>
          </a:extLst>
        </xdr:cNvPr>
        <xdr:cNvSpPr txBox="1"/>
      </xdr:nvSpPr>
      <xdr:spPr>
        <a:xfrm rot="1373710">
          <a:off x="5172075" y="980378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1203534</xdr:colOff>
      <xdr:row>9</xdr:row>
      <xdr:rowOff>228600</xdr:rowOff>
    </xdr:from>
    <xdr:ext cx="408214" cy="239485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400-0000540A0000}"/>
            </a:ext>
          </a:extLst>
        </xdr:cNvPr>
        <xdr:cNvSpPr txBox="1"/>
      </xdr:nvSpPr>
      <xdr:spPr>
        <a:xfrm rot="729188">
          <a:off x="6347034" y="88201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1387826</xdr:colOff>
      <xdr:row>10</xdr:row>
      <xdr:rowOff>106878</xdr:rowOff>
    </xdr:from>
    <xdr:ext cx="408214" cy="259882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400-00008C0B0000}"/>
            </a:ext>
          </a:extLst>
        </xdr:cNvPr>
        <xdr:cNvSpPr txBox="1"/>
      </xdr:nvSpPr>
      <xdr:spPr>
        <a:xfrm rot="20704053">
          <a:off x="6531326" y="9079428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1200151</xdr:colOff>
      <xdr:row>13</xdr:row>
      <xdr:rowOff>161925</xdr:rowOff>
    </xdr:from>
    <xdr:ext cx="408214" cy="239485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400-000040000000}"/>
            </a:ext>
          </a:extLst>
        </xdr:cNvPr>
        <xdr:cNvSpPr txBox="1"/>
      </xdr:nvSpPr>
      <xdr:spPr>
        <a:xfrm rot="1373710">
          <a:off x="6343651" y="102774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700</a:t>
          </a:r>
        </a:p>
      </xdr:txBody>
    </xdr:sp>
    <xdr:clientData/>
  </xdr:oneCellAnchor>
  <xdr:oneCellAnchor>
    <xdr:from>
      <xdr:col>4</xdr:col>
      <xdr:colOff>100014</xdr:colOff>
      <xdr:row>23</xdr:row>
      <xdr:rowOff>235917</xdr:rowOff>
    </xdr:from>
    <xdr:ext cx="408214" cy="239485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400-00005B0A0000}"/>
            </a:ext>
          </a:extLst>
        </xdr:cNvPr>
        <xdr:cNvSpPr txBox="1"/>
      </xdr:nvSpPr>
      <xdr:spPr>
        <a:xfrm rot="1373710">
          <a:off x="5243514" y="153997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1098767</xdr:colOff>
      <xdr:row>22</xdr:row>
      <xdr:rowOff>71438</xdr:rowOff>
    </xdr:from>
    <xdr:ext cx="408214" cy="239485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400-00005C0A0000}"/>
            </a:ext>
          </a:extLst>
        </xdr:cNvPr>
        <xdr:cNvSpPr txBox="1"/>
      </xdr:nvSpPr>
      <xdr:spPr>
        <a:xfrm rot="1008517">
          <a:off x="6242267" y="1473041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1306866</xdr:colOff>
      <xdr:row>22</xdr:row>
      <xdr:rowOff>330713</xdr:rowOff>
    </xdr:from>
    <xdr:ext cx="408214" cy="259882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400-00005D0A0000}"/>
            </a:ext>
          </a:extLst>
        </xdr:cNvPr>
        <xdr:cNvSpPr txBox="1"/>
      </xdr:nvSpPr>
      <xdr:spPr>
        <a:xfrm rot="20157076">
          <a:off x="6450366" y="14989688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66675</xdr:colOff>
      <xdr:row>25</xdr:row>
      <xdr:rowOff>250204</xdr:rowOff>
    </xdr:from>
    <xdr:ext cx="408214" cy="239485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400-00005B0A0000}"/>
            </a:ext>
          </a:extLst>
        </xdr:cNvPr>
        <xdr:cNvSpPr txBox="1"/>
      </xdr:nvSpPr>
      <xdr:spPr>
        <a:xfrm rot="1373710">
          <a:off x="5210175" y="1649032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1065428</xdr:colOff>
      <xdr:row>24</xdr:row>
      <xdr:rowOff>95249</xdr:rowOff>
    </xdr:from>
    <xdr:ext cx="408214" cy="239485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400-00005C0A0000}"/>
            </a:ext>
          </a:extLst>
        </xdr:cNvPr>
        <xdr:cNvSpPr txBox="1"/>
      </xdr:nvSpPr>
      <xdr:spPr>
        <a:xfrm rot="1008517">
          <a:off x="6208928" y="1576387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1273527</xdr:colOff>
      <xdr:row>24</xdr:row>
      <xdr:rowOff>411675</xdr:rowOff>
    </xdr:from>
    <xdr:ext cx="408214" cy="259882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400-00005D0A0000}"/>
            </a:ext>
          </a:extLst>
        </xdr:cNvPr>
        <xdr:cNvSpPr txBox="1"/>
      </xdr:nvSpPr>
      <xdr:spPr>
        <a:xfrm rot="20157076">
          <a:off x="6417027" y="16080300"/>
          <a:ext cx="408214" cy="259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475</a:t>
          </a:r>
        </a:p>
      </xdr:txBody>
    </xdr:sp>
    <xdr:clientData/>
  </xdr:oneCellAnchor>
  <xdr:oneCellAnchor>
    <xdr:from>
      <xdr:col>4</xdr:col>
      <xdr:colOff>713501</xdr:colOff>
      <xdr:row>26</xdr:row>
      <xdr:rowOff>314324</xdr:rowOff>
    </xdr:from>
    <xdr:ext cx="408214" cy="239485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400-00005F0A0000}"/>
            </a:ext>
          </a:extLst>
        </xdr:cNvPr>
        <xdr:cNvSpPr txBox="1"/>
      </xdr:nvSpPr>
      <xdr:spPr>
        <a:xfrm rot="685079">
          <a:off x="5857001" y="17125949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361950</xdr:colOff>
      <xdr:row>27</xdr:row>
      <xdr:rowOff>115275</xdr:rowOff>
    </xdr:from>
    <xdr:ext cx="408214" cy="239485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400-0000600A0000}"/>
            </a:ext>
          </a:extLst>
        </xdr:cNvPr>
        <xdr:cNvSpPr txBox="1"/>
      </xdr:nvSpPr>
      <xdr:spPr>
        <a:xfrm rot="20417097">
          <a:off x="5505450" y="174317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1255928</xdr:colOff>
      <xdr:row>27</xdr:row>
      <xdr:rowOff>188924</xdr:rowOff>
    </xdr:from>
    <xdr:ext cx="408214" cy="239485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400-0000610A0000}"/>
            </a:ext>
          </a:extLst>
        </xdr:cNvPr>
        <xdr:cNvSpPr txBox="1"/>
      </xdr:nvSpPr>
      <xdr:spPr>
        <a:xfrm rot="19863900">
          <a:off x="6399428" y="17505374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900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971550</xdr:colOff>
      <xdr:row>28</xdr:row>
      <xdr:rowOff>76200</xdr:rowOff>
    </xdr:from>
    <xdr:ext cx="408214" cy="239485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400-000043000000}"/>
            </a:ext>
          </a:extLst>
        </xdr:cNvPr>
        <xdr:cNvSpPr txBox="1"/>
      </xdr:nvSpPr>
      <xdr:spPr>
        <a:xfrm rot="524412">
          <a:off x="6115050" y="178974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1211682</xdr:colOff>
      <xdr:row>28</xdr:row>
      <xdr:rowOff>156413</xdr:rowOff>
    </xdr:from>
    <xdr:ext cx="408214" cy="239485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400-000044000000}"/>
            </a:ext>
          </a:extLst>
        </xdr:cNvPr>
        <xdr:cNvSpPr txBox="1"/>
      </xdr:nvSpPr>
      <xdr:spPr>
        <a:xfrm rot="524412">
          <a:off x="6355182" y="17977688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985838</xdr:colOff>
      <xdr:row>31</xdr:row>
      <xdr:rowOff>166687</xdr:rowOff>
    </xdr:from>
    <xdr:ext cx="408214" cy="239485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400-000043000000}"/>
            </a:ext>
          </a:extLst>
        </xdr:cNvPr>
        <xdr:cNvSpPr txBox="1"/>
      </xdr:nvSpPr>
      <xdr:spPr>
        <a:xfrm rot="524412">
          <a:off x="6129338" y="1927383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1225970</xdr:colOff>
      <xdr:row>31</xdr:row>
      <xdr:rowOff>246900</xdr:rowOff>
    </xdr:from>
    <xdr:ext cx="408214" cy="239485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400-000044000000}"/>
            </a:ext>
          </a:extLst>
        </xdr:cNvPr>
        <xdr:cNvSpPr txBox="1"/>
      </xdr:nvSpPr>
      <xdr:spPr>
        <a:xfrm rot="524412">
          <a:off x="6369470" y="19354050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176212</xdr:colOff>
      <xdr:row>34</xdr:row>
      <xdr:rowOff>185738</xdr:rowOff>
    </xdr:from>
    <xdr:ext cx="408214" cy="239485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400-000083000000}"/>
            </a:ext>
          </a:extLst>
        </xdr:cNvPr>
        <xdr:cNvSpPr txBox="1"/>
      </xdr:nvSpPr>
      <xdr:spPr>
        <a:xfrm rot="20903108">
          <a:off x="5319712" y="20578763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385762</xdr:colOff>
      <xdr:row>34</xdr:row>
      <xdr:rowOff>152400</xdr:rowOff>
    </xdr:from>
    <xdr:ext cx="408214" cy="239485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400-000084000000}"/>
            </a:ext>
          </a:extLst>
        </xdr:cNvPr>
        <xdr:cNvSpPr txBox="1"/>
      </xdr:nvSpPr>
      <xdr:spPr>
        <a:xfrm rot="20903108">
          <a:off x="5529262" y="2054542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900">
              <a:latin typeface="Times New Roman" panose="02020603050405020304" pitchFamily="18" charset="0"/>
              <a:cs typeface="Times New Roman" panose="02020603050405020304" pitchFamily="18" charset="0"/>
            </a:rPr>
            <a:t>70</a:t>
          </a:r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1166811</xdr:colOff>
      <xdr:row>38</xdr:row>
      <xdr:rowOff>114302</xdr:rowOff>
    </xdr:from>
    <xdr:ext cx="606593" cy="246576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10311" y="22221827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1204912</xdr:colOff>
      <xdr:row>39</xdr:row>
      <xdr:rowOff>119066</xdr:rowOff>
    </xdr:from>
    <xdr:ext cx="606593" cy="246576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48412" y="2321719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1128713</xdr:colOff>
      <xdr:row>40</xdr:row>
      <xdr:rowOff>38103</xdr:rowOff>
    </xdr:from>
    <xdr:ext cx="606593" cy="246576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272213" y="24164928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1223963</xdr:colOff>
      <xdr:row>41</xdr:row>
      <xdr:rowOff>133351</xdr:rowOff>
    </xdr:from>
    <xdr:ext cx="606593" cy="246576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67463" y="25174576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1181097</xdr:colOff>
      <xdr:row>42</xdr:row>
      <xdr:rowOff>185737</xdr:rowOff>
    </xdr:from>
    <xdr:ext cx="606593" cy="246576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24597" y="26236612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1200149</xdr:colOff>
      <xdr:row>43</xdr:row>
      <xdr:rowOff>85726</xdr:rowOff>
    </xdr:from>
    <xdr:ext cx="606593" cy="246576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400-0000900B0000}"/>
            </a:ext>
          </a:extLst>
        </xdr:cNvPr>
        <xdr:cNvSpPr txBox="1"/>
      </xdr:nvSpPr>
      <xdr:spPr>
        <a:xfrm rot="921217">
          <a:off x="6343649" y="27127201"/>
          <a:ext cx="606593" cy="246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700  700</a:t>
          </a:r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1485900</xdr:colOff>
      <xdr:row>0</xdr:row>
      <xdr:rowOff>57150</xdr:rowOff>
    </xdr:from>
    <xdr:to>
      <xdr:col>3</xdr:col>
      <xdr:colOff>1628774</xdr:colOff>
      <xdr:row>0</xdr:row>
      <xdr:rowOff>1257300</xdr:rowOff>
    </xdr:to>
    <xdr:grpSp>
      <xdr:nvGrpSpPr>
        <xdr:cNvPr id="2" name="Группа 18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2924175" y="57150"/>
          <a:ext cx="2562224" cy="1200150"/>
          <a:chOff x="1508543" y="47625"/>
          <a:chExt cx="3477701" cy="1569295"/>
        </a:xfrm>
      </xdr:grpSpPr>
      <xdr:pic>
        <xdr:nvPicPr>
          <xdr:cNvPr id="3" name="Рисунок 19" descr="logo.jpg">
            <a:extLst>
              <a:ext uri="{FF2B5EF4-FFF2-40B4-BE49-F238E27FC236}">
                <a16:creationId xmlns=""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20" descr="logo.jpg">
            <a:extLst>
              <a:ext uri="{FF2B5EF4-FFF2-40B4-BE49-F238E27FC236}">
                <a16:creationId xmlns=""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114300</xdr:colOff>
      <xdr:row>2</xdr:row>
      <xdr:rowOff>123825</xdr:rowOff>
    </xdr:from>
    <xdr:to>
      <xdr:col>4</xdr:col>
      <xdr:colOff>142875</xdr:colOff>
      <xdr:row>2</xdr:row>
      <xdr:rowOff>2619375</xdr:rowOff>
    </xdr:to>
    <xdr:pic>
      <xdr:nvPicPr>
        <xdr:cNvPr id="5" name="Рисунок 10" descr="EVO_33.jpg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5453" b="21455"/>
        <a:stretch>
          <a:fillRect/>
        </a:stretch>
      </xdr:blipFill>
      <xdr:spPr bwMode="auto">
        <a:xfrm>
          <a:off x="114300" y="1809750"/>
          <a:ext cx="5514975" cy="2495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762000</xdr:colOff>
      <xdr:row>34</xdr:row>
      <xdr:rowOff>123825</xdr:rowOff>
    </xdr:from>
    <xdr:to>
      <xdr:col>2</xdr:col>
      <xdr:colOff>1647825</xdr:colOff>
      <xdr:row>34</xdr:row>
      <xdr:rowOff>1190625</xdr:rowOff>
    </xdr:to>
    <xdr:pic>
      <xdr:nvPicPr>
        <xdr:cNvPr id="6" name="Рисунок 11" descr="ECO0003.jp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24075" y="30356175"/>
          <a:ext cx="8858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1104900</xdr:colOff>
      <xdr:row>58</xdr:row>
      <xdr:rowOff>114300</xdr:rowOff>
    </xdr:from>
    <xdr:to>
      <xdr:col>2</xdr:col>
      <xdr:colOff>1419225</xdr:colOff>
      <xdr:row>58</xdr:row>
      <xdr:rowOff>1343025</xdr:rowOff>
    </xdr:to>
    <xdr:pic>
      <xdr:nvPicPr>
        <xdr:cNvPr id="7" name="Рисунок 12" descr="EVL442-0039.jpg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81250" y="59921775"/>
          <a:ext cx="3143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1085850</xdr:colOff>
      <xdr:row>59</xdr:row>
      <xdr:rowOff>104775</xdr:rowOff>
    </xdr:from>
    <xdr:to>
      <xdr:col>2</xdr:col>
      <xdr:colOff>1476375</xdr:colOff>
      <xdr:row>59</xdr:row>
      <xdr:rowOff>1369332</xdr:rowOff>
    </xdr:to>
    <xdr:pic>
      <xdr:nvPicPr>
        <xdr:cNvPr id="8" name="Рисунок 13" descr="EVL444-0042.jpg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362200" y="61302900"/>
          <a:ext cx="390525" cy="1264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9</xdr:row>
      <xdr:rowOff>114300</xdr:rowOff>
    </xdr:from>
    <xdr:to>
      <xdr:col>2</xdr:col>
      <xdr:colOff>2362200</xdr:colOff>
      <xdr:row>9</xdr:row>
      <xdr:rowOff>1057275</xdr:rowOff>
    </xdr:to>
    <xdr:pic>
      <xdr:nvPicPr>
        <xdr:cNvPr id="9" name="Рисунок 15" descr="ECO0002 (1).jpg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2499" t="25452" r="2750" b="15225"/>
        <a:stretch>
          <a:fillRect/>
        </a:stretch>
      </xdr:blipFill>
      <xdr:spPr bwMode="auto">
        <a:xfrm>
          <a:off x="2524125" y="8134350"/>
          <a:ext cx="23050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419100</xdr:colOff>
      <xdr:row>7</xdr:row>
      <xdr:rowOff>133350</xdr:rowOff>
    </xdr:from>
    <xdr:to>
      <xdr:col>2</xdr:col>
      <xdr:colOff>2085975</xdr:colOff>
      <xdr:row>7</xdr:row>
      <xdr:rowOff>1047750</xdr:rowOff>
    </xdr:to>
    <xdr:pic>
      <xdr:nvPicPr>
        <xdr:cNvPr id="10" name="Рисунок 25" descr="ECO0001.jpg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4875" t="16649" r="5750" b="7953"/>
        <a:stretch>
          <a:fillRect/>
        </a:stretch>
      </xdr:blipFill>
      <xdr:spPr bwMode="auto">
        <a:xfrm>
          <a:off x="2886075" y="6991350"/>
          <a:ext cx="16668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609599</xdr:colOff>
      <xdr:row>5</xdr:row>
      <xdr:rowOff>66675</xdr:rowOff>
    </xdr:from>
    <xdr:to>
      <xdr:col>2</xdr:col>
      <xdr:colOff>1865452</xdr:colOff>
      <xdr:row>5</xdr:row>
      <xdr:rowOff>866775</xdr:rowOff>
    </xdr:to>
    <xdr:pic>
      <xdr:nvPicPr>
        <xdr:cNvPr id="11" name="Рисунок 11" descr="ECO0000.jpg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9937" t="15875" r="8833" b="4750"/>
        <a:stretch>
          <a:fillRect/>
        </a:stretch>
      </xdr:blipFill>
      <xdr:spPr bwMode="auto">
        <a:xfrm>
          <a:off x="2705099" y="6429375"/>
          <a:ext cx="1255853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828675</xdr:colOff>
      <xdr:row>35</xdr:row>
      <xdr:rowOff>104775</xdr:rowOff>
    </xdr:from>
    <xdr:to>
      <xdr:col>2</xdr:col>
      <xdr:colOff>1676400</xdr:colOff>
      <xdr:row>35</xdr:row>
      <xdr:rowOff>1133475</xdr:rowOff>
    </xdr:to>
    <xdr:pic>
      <xdr:nvPicPr>
        <xdr:cNvPr id="13" name="Рисунок 12" descr="EVL301-H-H-ANT-U003-10029.jpg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/>
        <a:srcRect l="25003" t="11111" r="24594" b="7396"/>
        <a:stretch>
          <a:fillRect/>
        </a:stretch>
      </xdr:blipFill>
      <xdr:spPr bwMode="auto">
        <a:xfrm>
          <a:off x="3295650" y="15087600"/>
          <a:ext cx="8477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781050</xdr:colOff>
      <xdr:row>38</xdr:row>
      <xdr:rowOff>114300</xdr:rowOff>
    </xdr:from>
    <xdr:to>
      <xdr:col>2</xdr:col>
      <xdr:colOff>1666875</xdr:colOff>
      <xdr:row>38</xdr:row>
      <xdr:rowOff>1085850</xdr:rowOff>
    </xdr:to>
    <xdr:pic>
      <xdr:nvPicPr>
        <xdr:cNvPr id="14" name="Рисунок 13" descr="EVL307-H-H-ANT-U003-10031.jpg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248025" y="16325850"/>
          <a:ext cx="8858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542925</xdr:colOff>
      <xdr:row>11</xdr:row>
      <xdr:rowOff>117087</xdr:rowOff>
    </xdr:from>
    <xdr:to>
      <xdr:col>2</xdr:col>
      <xdr:colOff>2038350</xdr:colOff>
      <xdr:row>12</xdr:row>
      <xdr:rowOff>514350</xdr:rowOff>
    </xdr:to>
    <xdr:pic>
      <xdr:nvPicPr>
        <xdr:cNvPr id="23" name="Рисунок 22" descr="EcoStyle-4.jfif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3057525" y="9299187"/>
          <a:ext cx="1495425" cy="100686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19</xdr:row>
      <xdr:rowOff>341775</xdr:rowOff>
    </xdr:from>
    <xdr:to>
      <xdr:col>2</xdr:col>
      <xdr:colOff>2371725</xdr:colOff>
      <xdr:row>20</xdr:row>
      <xdr:rowOff>504825</xdr:rowOff>
    </xdr:to>
    <xdr:pic>
      <xdr:nvPicPr>
        <xdr:cNvPr id="24" name="Рисунок 23" descr="EcoStyle-9.jfif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400175" y="19439400"/>
          <a:ext cx="2295525" cy="9441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285751</xdr:colOff>
      <xdr:row>15</xdr:row>
      <xdr:rowOff>114433</xdr:rowOff>
    </xdr:from>
    <xdr:to>
      <xdr:col>2</xdr:col>
      <xdr:colOff>2219325</xdr:colOff>
      <xdr:row>16</xdr:row>
      <xdr:rowOff>603704</xdr:rowOff>
    </xdr:to>
    <xdr:pic>
      <xdr:nvPicPr>
        <xdr:cNvPr id="26" name="Рисунок 25" descr="EcoStyle-8.jfif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2800351" y="10515733"/>
          <a:ext cx="1933574" cy="1146496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23</xdr:row>
      <xdr:rowOff>106109</xdr:rowOff>
    </xdr:from>
    <xdr:to>
      <xdr:col>2</xdr:col>
      <xdr:colOff>2305050</xdr:colOff>
      <xdr:row>23</xdr:row>
      <xdr:rowOff>990600</xdr:rowOff>
    </xdr:to>
    <xdr:pic>
      <xdr:nvPicPr>
        <xdr:cNvPr id="27" name="Рисунок 26" descr="EcoStyle-11.jfif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866900" y="21985034"/>
          <a:ext cx="2047875" cy="884491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24</xdr:row>
      <xdr:rowOff>19050</xdr:rowOff>
    </xdr:from>
    <xdr:to>
      <xdr:col>2</xdr:col>
      <xdr:colOff>1892221</xdr:colOff>
      <xdr:row>25</xdr:row>
      <xdr:rowOff>695325</xdr:rowOff>
    </xdr:to>
    <xdr:pic>
      <xdr:nvPicPr>
        <xdr:cNvPr id="29" name="Рисунок 28" descr="EcoStyle-15.jfif">
          <a:extLst>
            <a:ext uri="{FF2B5EF4-FFF2-40B4-BE49-F238E27FC236}">
              <a16:creationId xmlns=""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2409825" y="23002875"/>
          <a:ext cx="1092121" cy="135255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26</xdr:row>
      <xdr:rowOff>147389</xdr:rowOff>
    </xdr:from>
    <xdr:to>
      <xdr:col>2</xdr:col>
      <xdr:colOff>2076450</xdr:colOff>
      <xdr:row>27</xdr:row>
      <xdr:rowOff>304800</xdr:rowOff>
    </xdr:to>
    <xdr:pic>
      <xdr:nvPicPr>
        <xdr:cNvPr id="30" name="Рисунок 29" descr="EcoStyle-12.jfif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847975" y="15796964"/>
          <a:ext cx="1743075" cy="776536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29</xdr:row>
      <xdr:rowOff>36226</xdr:rowOff>
    </xdr:from>
    <xdr:to>
      <xdr:col>2</xdr:col>
      <xdr:colOff>1933575</xdr:colOff>
      <xdr:row>30</xdr:row>
      <xdr:rowOff>317603</xdr:rowOff>
    </xdr:to>
    <xdr:pic>
      <xdr:nvPicPr>
        <xdr:cNvPr id="31" name="Рисунок 30" descr="EcoStyle-16.jfif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62100" y="27011026"/>
          <a:ext cx="1809750" cy="786202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21</xdr:row>
      <xdr:rowOff>467592</xdr:rowOff>
    </xdr:from>
    <xdr:to>
      <xdr:col>2</xdr:col>
      <xdr:colOff>2381250</xdr:colOff>
      <xdr:row>22</xdr:row>
      <xdr:rowOff>704850</xdr:rowOff>
    </xdr:to>
    <xdr:pic>
      <xdr:nvPicPr>
        <xdr:cNvPr id="32" name="Рисунок 31" descr="EcoStyle-10.jfif">
          <a:extLst>
            <a:ext uri="{FF2B5EF4-FFF2-40B4-BE49-F238E27FC236}">
              <a16:creationId xmlns=""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592" t="17198" r="2365" b="8278"/>
        <a:stretch>
          <a:fillRect/>
        </a:stretch>
      </xdr:blipFill>
      <xdr:spPr>
        <a:xfrm>
          <a:off x="1419225" y="21108267"/>
          <a:ext cx="2286000" cy="1170708"/>
        </a:xfrm>
        <a:prstGeom prst="rect">
          <a:avLst/>
        </a:prstGeom>
      </xdr:spPr>
    </xdr:pic>
    <xdr:clientData/>
  </xdr:twoCellAnchor>
  <xdr:twoCellAnchor editAs="oneCell">
    <xdr:from>
      <xdr:col>2</xdr:col>
      <xdr:colOff>363086</xdr:colOff>
      <xdr:row>17</xdr:row>
      <xdr:rowOff>232443</xdr:rowOff>
    </xdr:from>
    <xdr:to>
      <xdr:col>2</xdr:col>
      <xdr:colOff>2171700</xdr:colOff>
      <xdr:row>18</xdr:row>
      <xdr:rowOff>571500</xdr:rowOff>
    </xdr:to>
    <xdr:pic>
      <xdr:nvPicPr>
        <xdr:cNvPr id="33" name="Рисунок 32" descr="EcoStyle-7.jfif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5233" r="10465" b="5786"/>
        <a:stretch>
          <a:fillRect/>
        </a:stretch>
      </xdr:blipFill>
      <xdr:spPr>
        <a:xfrm>
          <a:off x="3106286" y="11948193"/>
          <a:ext cx="1808614" cy="132013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504824</xdr:colOff>
      <xdr:row>13</xdr:row>
      <xdr:rowOff>108433</xdr:rowOff>
    </xdr:from>
    <xdr:to>
      <xdr:col>2</xdr:col>
      <xdr:colOff>2063125</xdr:colOff>
      <xdr:row>14</xdr:row>
      <xdr:rowOff>409575</xdr:rowOff>
    </xdr:to>
    <xdr:pic>
      <xdr:nvPicPr>
        <xdr:cNvPr id="34" name="Рисунок 33" descr="EcoStyle-5.jfif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0944" t="17150" r="13309" b="6562"/>
        <a:stretch>
          <a:fillRect/>
        </a:stretch>
      </xdr:blipFill>
      <xdr:spPr>
        <a:xfrm>
          <a:off x="3248024" y="10509733"/>
          <a:ext cx="1558301" cy="102504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10</xdr:row>
      <xdr:rowOff>123824</xdr:rowOff>
    </xdr:from>
    <xdr:to>
      <xdr:col>2</xdr:col>
      <xdr:colOff>2419350</xdr:colOff>
      <xdr:row>10</xdr:row>
      <xdr:rowOff>1304925</xdr:rowOff>
    </xdr:to>
    <xdr:pic>
      <xdr:nvPicPr>
        <xdr:cNvPr id="35" name="Рисунок 34" descr="EcoStyle-3.jfif">
          <a:extLst>
            <a:ext uri="{FF2B5EF4-FFF2-40B4-BE49-F238E27FC236}">
              <a16:creationId xmlns=""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7258" t="16404" r="6685" b="17979"/>
        <a:stretch>
          <a:fillRect/>
        </a:stretch>
      </xdr:blipFill>
      <xdr:spPr>
        <a:xfrm>
          <a:off x="2790825" y="11658599"/>
          <a:ext cx="2371725" cy="118110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8</xdr:row>
      <xdr:rowOff>57151</xdr:rowOff>
    </xdr:from>
    <xdr:to>
      <xdr:col>2</xdr:col>
      <xdr:colOff>2089784</xdr:colOff>
      <xdr:row>8</xdr:row>
      <xdr:rowOff>1228725</xdr:rowOff>
    </xdr:to>
    <xdr:pic>
      <xdr:nvPicPr>
        <xdr:cNvPr id="36" name="Рисунок 35" descr="EcoStyle-2.jfif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9073" t="2250" r="7289" b="7792"/>
        <a:stretch>
          <a:fillRect/>
        </a:stretch>
      </xdr:blipFill>
      <xdr:spPr>
        <a:xfrm>
          <a:off x="3219450" y="9267826"/>
          <a:ext cx="1613534" cy="1171574"/>
        </a:xfrm>
        <a:prstGeom prst="rect">
          <a:avLst/>
        </a:prstGeom>
      </xdr:spPr>
    </xdr:pic>
    <xdr:clientData/>
  </xdr:twoCellAnchor>
  <xdr:twoCellAnchor editAs="oneCell">
    <xdr:from>
      <xdr:col>2</xdr:col>
      <xdr:colOff>742949</xdr:colOff>
      <xdr:row>6</xdr:row>
      <xdr:rowOff>85724</xdr:rowOff>
    </xdr:from>
    <xdr:to>
      <xdr:col>2</xdr:col>
      <xdr:colOff>2009774</xdr:colOff>
      <xdr:row>7</xdr:row>
      <xdr:rowOff>1896</xdr:rowOff>
    </xdr:to>
    <xdr:pic>
      <xdr:nvPicPr>
        <xdr:cNvPr id="37" name="Рисунок 36" descr="EcoStyle-1.jfif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 l="15381" t="2912" r="12040"/>
        <a:stretch>
          <a:fillRect/>
        </a:stretch>
      </xdr:blipFill>
      <xdr:spPr>
        <a:xfrm>
          <a:off x="2838449" y="7324724"/>
          <a:ext cx="1266825" cy="1106797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31</xdr:row>
      <xdr:rowOff>66675</xdr:rowOff>
    </xdr:from>
    <xdr:to>
      <xdr:col>2</xdr:col>
      <xdr:colOff>1676400</xdr:colOff>
      <xdr:row>31</xdr:row>
      <xdr:rowOff>1360608</xdr:rowOff>
    </xdr:to>
    <xdr:pic>
      <xdr:nvPicPr>
        <xdr:cNvPr id="38" name="Рисунок 37" descr="388-10050 copy.jpg">
          <a:extLst>
            <a:ext uri="{FF2B5EF4-FFF2-40B4-BE49-F238E27FC236}">
              <a16:creationId xmlns="" xmlns:a16="http://schemas.microsoft.com/office/drawing/2014/main" id="{00000000-0008-0000-0400-00009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l="18446" r="17271"/>
        <a:stretch>
          <a:fillRect/>
        </a:stretch>
      </xdr:blipFill>
      <xdr:spPr>
        <a:xfrm>
          <a:off x="2114550" y="28165425"/>
          <a:ext cx="1000125" cy="1293933"/>
        </a:xfrm>
        <a:prstGeom prst="rect">
          <a:avLst/>
        </a:prstGeom>
      </xdr:spPr>
    </xdr:pic>
    <xdr:clientData/>
  </xdr:twoCellAnchor>
  <xdr:twoCellAnchor editAs="oneCell">
    <xdr:from>
      <xdr:col>2</xdr:col>
      <xdr:colOff>795688</xdr:colOff>
      <xdr:row>32</xdr:row>
      <xdr:rowOff>66675</xdr:rowOff>
    </xdr:from>
    <xdr:to>
      <xdr:col>2</xdr:col>
      <xdr:colOff>1676400</xdr:colOff>
      <xdr:row>32</xdr:row>
      <xdr:rowOff>647700</xdr:rowOff>
    </xdr:to>
    <xdr:pic>
      <xdr:nvPicPr>
        <xdr:cNvPr id="39" name="Рисунок 11" descr="ECO0003.jp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1183" t="33755" r="9896" b="33968"/>
        <a:stretch>
          <a:fillRect/>
        </a:stretch>
      </xdr:blipFill>
      <xdr:spPr bwMode="auto">
        <a:xfrm>
          <a:off x="2157763" y="28813125"/>
          <a:ext cx="880712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923925</xdr:colOff>
      <xdr:row>33</xdr:row>
      <xdr:rowOff>57150</xdr:rowOff>
    </xdr:from>
    <xdr:to>
      <xdr:col>2</xdr:col>
      <xdr:colOff>1647825</xdr:colOff>
      <xdr:row>33</xdr:row>
      <xdr:rowOff>714375</xdr:rowOff>
    </xdr:to>
    <xdr:pic>
      <xdr:nvPicPr>
        <xdr:cNvPr id="40" name="Рисунок 11" descr="ECO0003.jp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8910" t="63662" r="17204" b="3254"/>
        <a:stretch>
          <a:fillRect/>
        </a:stretch>
      </xdr:blipFill>
      <xdr:spPr bwMode="auto">
        <a:xfrm>
          <a:off x="2286000" y="29517975"/>
          <a:ext cx="7239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600073</xdr:colOff>
      <xdr:row>39</xdr:row>
      <xdr:rowOff>114300</xdr:rowOff>
    </xdr:from>
    <xdr:to>
      <xdr:col>2</xdr:col>
      <xdr:colOff>1800225</xdr:colOff>
      <xdr:row>39</xdr:row>
      <xdr:rowOff>1035556</xdr:rowOff>
    </xdr:to>
    <xdr:pic>
      <xdr:nvPicPr>
        <xdr:cNvPr id="46" name="Рисунок 45" descr="388W-10045 copy.jpg">
          <a:extLst>
            <a:ext uri="{FF2B5EF4-FFF2-40B4-BE49-F238E27FC236}">
              <a16:creationId xmlns="" xmlns:a16="http://schemas.microsoft.com/office/drawing/2014/main" id="{00000000-0008-0000-0400-0000930B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1962148" y="39795450"/>
          <a:ext cx="1200152" cy="921256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828676</xdr:colOff>
      <xdr:row>40</xdr:row>
      <xdr:rowOff>115463</xdr:rowOff>
    </xdr:from>
    <xdr:to>
      <xdr:col>2</xdr:col>
      <xdr:colOff>1552576</xdr:colOff>
      <xdr:row>40</xdr:row>
      <xdr:rowOff>1009650</xdr:rowOff>
    </xdr:to>
    <xdr:pic>
      <xdr:nvPicPr>
        <xdr:cNvPr id="47" name="Рисунок 46" descr="EVL903 -H-H-ANT-U003-10038.jpg">
          <a:extLst>
            <a:ext uri="{FF2B5EF4-FFF2-40B4-BE49-F238E27FC236}">
              <a16:creationId xmlns="" xmlns:a16="http://schemas.microsoft.com/office/drawing/2014/main" id="{00000000-0008-0000-04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/>
        <a:srcRect l="27087" t="10187" r="24097" b="8850"/>
        <a:stretch>
          <a:fillRect/>
        </a:stretch>
      </xdr:blipFill>
      <xdr:spPr>
        <a:xfrm>
          <a:off x="2190751" y="40939613"/>
          <a:ext cx="723900" cy="894187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41</xdr:row>
      <xdr:rowOff>114299</xdr:rowOff>
    </xdr:from>
    <xdr:to>
      <xdr:col>2</xdr:col>
      <xdr:colOff>1893570</xdr:colOff>
      <xdr:row>41</xdr:row>
      <xdr:rowOff>1083563</xdr:rowOff>
    </xdr:to>
    <xdr:pic>
      <xdr:nvPicPr>
        <xdr:cNvPr id="48" name="Рисунок 47" descr="EVL433-H-H-ANT-U003-10040.jpg">
          <a:extLst>
            <a:ext uri="{FF2B5EF4-FFF2-40B4-BE49-F238E27FC236}">
              <a16:creationId xmlns="" xmlns:a16="http://schemas.microsoft.com/office/drawing/2014/main" id="{00000000-0008-0000-04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1914525" y="42081449"/>
          <a:ext cx="1341120" cy="969264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619124</xdr:colOff>
      <xdr:row>42</xdr:row>
      <xdr:rowOff>76200</xdr:rowOff>
    </xdr:from>
    <xdr:to>
      <xdr:col>2</xdr:col>
      <xdr:colOff>1682510</xdr:colOff>
      <xdr:row>42</xdr:row>
      <xdr:rowOff>1101150</xdr:rowOff>
    </xdr:to>
    <xdr:pic>
      <xdr:nvPicPr>
        <xdr:cNvPr id="49" name="Рисунок 48" descr="EVL430-ANT-ANT-ANT-U003-10042.jpg">
          <a:extLst>
            <a:ext uri="{FF2B5EF4-FFF2-40B4-BE49-F238E27FC236}">
              <a16:creationId xmlns="" xmlns:a16="http://schemas.microsoft.com/office/drawing/2014/main" id="{00000000-0008-0000-04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1981199" y="43186350"/>
          <a:ext cx="1063386" cy="102495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1057276</xdr:colOff>
      <xdr:row>61</xdr:row>
      <xdr:rowOff>74994</xdr:rowOff>
    </xdr:from>
    <xdr:to>
      <xdr:col>2</xdr:col>
      <xdr:colOff>1485900</xdr:colOff>
      <xdr:row>61</xdr:row>
      <xdr:rowOff>1236076</xdr:rowOff>
    </xdr:to>
    <xdr:pic>
      <xdr:nvPicPr>
        <xdr:cNvPr id="53" name="Рисунок 52" descr="EVL441-0040.jpg">
          <a:extLst>
            <a:ext uri="{FF2B5EF4-FFF2-40B4-BE49-F238E27FC236}">
              <a16:creationId xmlns="" xmlns:a16="http://schemas.microsoft.com/office/drawing/2014/main" id="{00000000-0008-0000-04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2495551" y="67207194"/>
          <a:ext cx="428624" cy="1161082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63</xdr:row>
      <xdr:rowOff>86297</xdr:rowOff>
    </xdr:from>
    <xdr:to>
      <xdr:col>2</xdr:col>
      <xdr:colOff>1524000</xdr:colOff>
      <xdr:row>63</xdr:row>
      <xdr:rowOff>1229713</xdr:rowOff>
    </xdr:to>
    <xdr:pic>
      <xdr:nvPicPr>
        <xdr:cNvPr id="56" name="Рисунок 55" descr="EVL446-0044.jpg">
          <a:extLst>
            <a:ext uri="{FF2B5EF4-FFF2-40B4-BE49-F238E27FC236}">
              <a16:creationId xmlns="" xmlns:a16="http://schemas.microsoft.com/office/drawing/2014/main" id="{00000000-0008-0000-04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4102" t="7017" r="37088" b="6051"/>
        <a:stretch>
          <a:fillRect/>
        </a:stretch>
      </xdr:blipFill>
      <xdr:spPr>
        <a:xfrm>
          <a:off x="2314575" y="66399347"/>
          <a:ext cx="485775" cy="1143416"/>
        </a:xfrm>
        <a:prstGeom prst="rect">
          <a:avLst/>
        </a:prstGeom>
      </xdr:spPr>
    </xdr:pic>
    <xdr:clientData/>
  </xdr:twoCellAnchor>
  <xdr:twoCellAnchor editAs="oneCell">
    <xdr:from>
      <xdr:col>2</xdr:col>
      <xdr:colOff>1071703</xdr:colOff>
      <xdr:row>60</xdr:row>
      <xdr:rowOff>114300</xdr:rowOff>
    </xdr:from>
    <xdr:to>
      <xdr:col>2</xdr:col>
      <xdr:colOff>1485901</xdr:colOff>
      <xdr:row>60</xdr:row>
      <xdr:rowOff>1329900</xdr:rowOff>
    </xdr:to>
    <xdr:pic>
      <xdr:nvPicPr>
        <xdr:cNvPr id="57" name="Рисунок 56" descr="EVL443-0041.jpg">
          <a:extLst>
            <a:ext uri="{FF2B5EF4-FFF2-40B4-BE49-F238E27FC236}">
              <a16:creationId xmlns=""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37868" t="4851" r="38650" b="4309"/>
        <a:stretch>
          <a:fillRect/>
        </a:stretch>
      </xdr:blipFill>
      <xdr:spPr>
        <a:xfrm>
          <a:off x="2348053" y="62779275"/>
          <a:ext cx="414198" cy="1215600"/>
        </a:xfrm>
        <a:prstGeom prst="rect">
          <a:avLst/>
        </a:prstGeom>
      </xdr:spPr>
    </xdr:pic>
    <xdr:clientData/>
  </xdr:twoCellAnchor>
  <xdr:twoCellAnchor>
    <xdr:from>
      <xdr:col>2</xdr:col>
      <xdr:colOff>895350</xdr:colOff>
      <xdr:row>48</xdr:row>
      <xdr:rowOff>28575</xdr:rowOff>
    </xdr:from>
    <xdr:to>
      <xdr:col>2</xdr:col>
      <xdr:colOff>1514995</xdr:colOff>
      <xdr:row>48</xdr:row>
      <xdr:rowOff>1551375</xdr:rowOff>
    </xdr:to>
    <xdr:grpSp>
      <xdr:nvGrpSpPr>
        <xdr:cNvPr id="85" name="Группа 84"/>
        <xdr:cNvGrpSpPr/>
      </xdr:nvGrpSpPr>
      <xdr:grpSpPr>
        <a:xfrm>
          <a:off x="2333625" y="49672875"/>
          <a:ext cx="619645" cy="1494225"/>
          <a:chOff x="10930890" y="50592990"/>
          <a:chExt cx="619645" cy="1522800"/>
        </a:xfrm>
      </xdr:grpSpPr>
      <xdr:pic>
        <xdr:nvPicPr>
          <xdr:cNvPr id="84" name="Рисунок 83" descr="EVL407-H-ANT-H-0021.jpg"/>
          <xdr:cNvPicPr>
            <a:picLocks noChangeAspect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>
          <a:xfrm>
            <a:off x="10940420" y="50592990"/>
            <a:ext cx="610115" cy="1522800"/>
          </a:xfrm>
          <a:prstGeom prst="rect">
            <a:avLst/>
          </a:prstGeom>
        </xdr:spPr>
      </xdr:pic>
      <xdr:pic>
        <xdr:nvPicPr>
          <xdr:cNvPr id="72" name="Рисунок 71" descr="EVL408-0022.jpg">
            <a:extLst>
              <a:ext uri="{FF2B5EF4-FFF2-40B4-BE49-F238E27FC236}">
                <a16:creationId xmlns="" xmlns:a16="http://schemas.microsoft.com/office/drawing/2014/main" id="{00000000-0008-0000-0400-00006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screen"/>
          <a:srcRect/>
          <a:stretch>
            <a:fillRect/>
          </a:stretch>
        </xdr:blipFill>
        <xdr:spPr>
          <a:xfrm>
            <a:off x="10930890" y="50639309"/>
            <a:ext cx="180976" cy="1418422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852488</xdr:colOff>
      <xdr:row>46</xdr:row>
      <xdr:rowOff>19050</xdr:rowOff>
    </xdr:from>
    <xdr:to>
      <xdr:col>2</xdr:col>
      <xdr:colOff>1480667</xdr:colOff>
      <xdr:row>46</xdr:row>
      <xdr:rowOff>1541850</xdr:rowOff>
    </xdr:to>
    <xdr:grpSp>
      <xdr:nvGrpSpPr>
        <xdr:cNvPr id="81" name="Группа 80"/>
        <xdr:cNvGrpSpPr/>
      </xdr:nvGrpSpPr>
      <xdr:grpSpPr>
        <a:xfrm>
          <a:off x="2290763" y="46567725"/>
          <a:ext cx="628179" cy="1522800"/>
          <a:chOff x="10167938" y="47120175"/>
          <a:chExt cx="628179" cy="1522800"/>
        </a:xfrm>
      </xdr:grpSpPr>
      <xdr:pic>
        <xdr:nvPicPr>
          <xdr:cNvPr id="80" name="Рисунок 79" descr="EVL404-H-ANT-H-0018.jpg"/>
          <xdr:cNvPicPr>
            <a:picLocks noChangeAspect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>
          <a:xfrm>
            <a:off x="10191755" y="47120175"/>
            <a:ext cx="604362" cy="1522800"/>
          </a:xfrm>
          <a:prstGeom prst="rect">
            <a:avLst/>
          </a:prstGeom>
        </xdr:spPr>
      </xdr:pic>
      <xdr:pic>
        <xdr:nvPicPr>
          <xdr:cNvPr id="74" name="Рисунок 73" descr="EVL408-0022.jpg">
            <a:extLst>
              <a:ext uri="{FF2B5EF4-FFF2-40B4-BE49-F238E27FC236}">
                <a16:creationId xmlns="" xmlns:a16="http://schemas.microsoft.com/office/drawing/2014/main" id="{00000000-0008-0000-0400-00006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screen"/>
          <a:srcRect/>
          <a:stretch>
            <a:fillRect/>
          </a:stretch>
        </xdr:blipFill>
        <xdr:spPr>
          <a:xfrm>
            <a:off x="10167938" y="47180781"/>
            <a:ext cx="180976" cy="1418422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895350</xdr:colOff>
      <xdr:row>49</xdr:row>
      <xdr:rowOff>9525</xdr:rowOff>
    </xdr:from>
    <xdr:to>
      <xdr:col>2</xdr:col>
      <xdr:colOff>1514995</xdr:colOff>
      <xdr:row>49</xdr:row>
      <xdr:rowOff>1522800</xdr:rowOff>
    </xdr:to>
    <xdr:grpSp>
      <xdr:nvGrpSpPr>
        <xdr:cNvPr id="87" name="Группа 86"/>
        <xdr:cNvGrpSpPr/>
      </xdr:nvGrpSpPr>
      <xdr:grpSpPr>
        <a:xfrm>
          <a:off x="2333625" y="51177825"/>
          <a:ext cx="619645" cy="1513275"/>
          <a:chOff x="10930890" y="50592990"/>
          <a:chExt cx="619645" cy="1522800"/>
        </a:xfrm>
      </xdr:grpSpPr>
      <xdr:pic>
        <xdr:nvPicPr>
          <xdr:cNvPr id="88" name="Рисунок 87" descr="EVL407-H-ANT-H-0021.jpg"/>
          <xdr:cNvPicPr>
            <a:picLocks noChangeAspect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>
          <a:xfrm>
            <a:off x="10940420" y="50592990"/>
            <a:ext cx="610115" cy="1522800"/>
          </a:xfrm>
          <a:prstGeom prst="rect">
            <a:avLst/>
          </a:prstGeom>
        </xdr:spPr>
      </xdr:pic>
      <xdr:pic>
        <xdr:nvPicPr>
          <xdr:cNvPr id="89" name="Рисунок 88" descr="EVL408-0022.jpg">
            <a:extLst>
              <a:ext uri="{FF2B5EF4-FFF2-40B4-BE49-F238E27FC236}">
                <a16:creationId xmlns="" xmlns:a16="http://schemas.microsoft.com/office/drawing/2014/main" id="{00000000-0008-0000-0400-00006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screen"/>
          <a:srcRect/>
          <a:stretch>
            <a:fillRect/>
          </a:stretch>
        </xdr:blipFill>
        <xdr:spPr>
          <a:xfrm>
            <a:off x="10930890" y="50639309"/>
            <a:ext cx="180976" cy="1418422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857259</xdr:colOff>
      <xdr:row>50</xdr:row>
      <xdr:rowOff>57150</xdr:rowOff>
    </xdr:from>
    <xdr:to>
      <xdr:col>2</xdr:col>
      <xdr:colOff>1547955</xdr:colOff>
      <xdr:row>50</xdr:row>
      <xdr:rowOff>1579950</xdr:rowOff>
    </xdr:to>
    <xdr:grpSp>
      <xdr:nvGrpSpPr>
        <xdr:cNvPr id="94" name="Группа 93"/>
        <xdr:cNvGrpSpPr/>
      </xdr:nvGrpSpPr>
      <xdr:grpSpPr>
        <a:xfrm>
          <a:off x="2295534" y="52749450"/>
          <a:ext cx="690696" cy="1522800"/>
          <a:chOff x="2076459" y="55292625"/>
          <a:chExt cx="690696" cy="1522800"/>
        </a:xfrm>
      </xdr:grpSpPr>
      <xdr:pic>
        <xdr:nvPicPr>
          <xdr:cNvPr id="90" name="Рисунок 89" descr="EVL410-H-ANT-H-0024.jpg"/>
          <xdr:cNvPicPr>
            <a:picLocks noChangeAspect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>
          <a:xfrm>
            <a:off x="2076459" y="55292625"/>
            <a:ext cx="690696" cy="1522800"/>
          </a:xfrm>
          <a:prstGeom prst="rect">
            <a:avLst/>
          </a:prstGeom>
        </xdr:spPr>
      </xdr:pic>
      <xdr:pic>
        <xdr:nvPicPr>
          <xdr:cNvPr id="91" name="Рисунок 90" descr="EVL410.jpg"/>
          <xdr:cNvPicPr>
            <a:picLocks noChangeAspect="1"/>
          </xdr:cNvPicPr>
        </xdr:nvPicPr>
        <xdr:blipFill>
          <a:blip xmlns:r="http://schemas.openxmlformats.org/officeDocument/2006/relationships" r:embed="rId37" cstate="print"/>
          <a:stretch>
            <a:fillRect/>
          </a:stretch>
        </xdr:blipFill>
        <xdr:spPr>
          <a:xfrm>
            <a:off x="2099161" y="55360359"/>
            <a:ext cx="204608" cy="14040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817909</xdr:colOff>
      <xdr:row>43</xdr:row>
      <xdr:rowOff>66675</xdr:rowOff>
    </xdr:from>
    <xdr:to>
      <xdr:col>2</xdr:col>
      <xdr:colOff>1429887</xdr:colOff>
      <xdr:row>43</xdr:row>
      <xdr:rowOff>1543050</xdr:rowOff>
    </xdr:to>
    <xdr:pic>
      <xdr:nvPicPr>
        <xdr:cNvPr id="52" name="Рисунок 51" descr="ECO0006-EVL400.jpg"/>
        <xdr:cNvPicPr>
          <a:picLocks noChangeAspect="1"/>
        </xdr:cNvPicPr>
      </xdr:nvPicPr>
      <xdr:blipFill>
        <a:blip xmlns:r="http://schemas.openxmlformats.org/officeDocument/2006/relationships" r:embed="rId38" cstate="print">
          <a:lum bright="10000"/>
        </a:blip>
        <a:srcRect/>
        <a:stretch>
          <a:fillRect/>
        </a:stretch>
      </xdr:blipFill>
      <xdr:spPr>
        <a:xfrm>
          <a:off x="2094259" y="38652450"/>
          <a:ext cx="611978" cy="14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819152</xdr:colOff>
      <xdr:row>44</xdr:row>
      <xdr:rowOff>38101</xdr:rowOff>
    </xdr:from>
    <xdr:to>
      <xdr:col>2</xdr:col>
      <xdr:colOff>1452951</xdr:colOff>
      <xdr:row>44</xdr:row>
      <xdr:rowOff>1514101</xdr:rowOff>
    </xdr:to>
    <xdr:pic>
      <xdr:nvPicPr>
        <xdr:cNvPr id="54" name="Рисунок 53" descr="ECO0007-EVL401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2095502" y="40195501"/>
          <a:ext cx="633799" cy="14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838199</xdr:colOff>
      <xdr:row>45</xdr:row>
      <xdr:rowOff>76200</xdr:rowOff>
    </xdr:from>
    <xdr:to>
      <xdr:col>2</xdr:col>
      <xdr:colOff>1478199</xdr:colOff>
      <xdr:row>45</xdr:row>
      <xdr:rowOff>1516200</xdr:rowOff>
    </xdr:to>
    <xdr:pic>
      <xdr:nvPicPr>
        <xdr:cNvPr id="55" name="Рисунок 54" descr="ECO0008-EVL403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>
        <a:xfrm>
          <a:off x="2114549" y="41805225"/>
          <a:ext cx="6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904876</xdr:colOff>
      <xdr:row>47</xdr:row>
      <xdr:rowOff>38100</xdr:rowOff>
    </xdr:from>
    <xdr:to>
      <xdr:col>2</xdr:col>
      <xdr:colOff>1515501</xdr:colOff>
      <xdr:row>47</xdr:row>
      <xdr:rowOff>1478100</xdr:rowOff>
    </xdr:to>
    <xdr:pic>
      <xdr:nvPicPr>
        <xdr:cNvPr id="58" name="Рисунок 57" descr="ECO0009-EVL406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>
        <a:xfrm>
          <a:off x="2181226" y="46482000"/>
          <a:ext cx="61062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962027</xdr:colOff>
      <xdr:row>51</xdr:row>
      <xdr:rowOff>57150</xdr:rowOff>
    </xdr:from>
    <xdr:to>
      <xdr:col>2</xdr:col>
      <xdr:colOff>1476684</xdr:colOff>
      <xdr:row>51</xdr:row>
      <xdr:rowOff>1497150</xdr:rowOff>
    </xdr:to>
    <xdr:pic>
      <xdr:nvPicPr>
        <xdr:cNvPr id="59" name="Рисунок 58" descr="ECO0010-EVL413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2238377" y="52682775"/>
          <a:ext cx="514657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866774</xdr:colOff>
      <xdr:row>52</xdr:row>
      <xdr:rowOff>66675</xdr:rowOff>
    </xdr:from>
    <xdr:to>
      <xdr:col>2</xdr:col>
      <xdr:colOff>1586774</xdr:colOff>
      <xdr:row>52</xdr:row>
      <xdr:rowOff>1170675</xdr:rowOff>
    </xdr:to>
    <xdr:pic>
      <xdr:nvPicPr>
        <xdr:cNvPr id="60" name="Рисунок 59" descr="ECO0000-EVL415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 l="31325" t="3638" r="29789" b="5081"/>
        <a:stretch>
          <a:fillRect/>
        </a:stretch>
      </xdr:blipFill>
      <xdr:spPr>
        <a:xfrm>
          <a:off x="2143124" y="54273450"/>
          <a:ext cx="720000" cy="1104000"/>
        </a:xfrm>
        <a:prstGeom prst="rect">
          <a:avLst/>
        </a:prstGeom>
      </xdr:spPr>
    </xdr:pic>
    <xdr:clientData/>
  </xdr:twoCellAnchor>
  <xdr:twoCellAnchor editAs="oneCell">
    <xdr:from>
      <xdr:col>2</xdr:col>
      <xdr:colOff>895350</xdr:colOff>
      <xdr:row>53</xdr:row>
      <xdr:rowOff>57150</xdr:rowOff>
    </xdr:from>
    <xdr:to>
      <xdr:col>2</xdr:col>
      <xdr:colOff>1579350</xdr:colOff>
      <xdr:row>53</xdr:row>
      <xdr:rowOff>1118127</xdr:rowOff>
    </xdr:to>
    <xdr:pic>
      <xdr:nvPicPr>
        <xdr:cNvPr id="62" name="Рисунок 61" descr="ECO0002-EVL417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30461" t="4299" r="31518" b="5411"/>
        <a:stretch>
          <a:fillRect/>
        </a:stretch>
      </xdr:blipFill>
      <xdr:spPr>
        <a:xfrm>
          <a:off x="2171700" y="55521225"/>
          <a:ext cx="684000" cy="1060977"/>
        </a:xfrm>
        <a:prstGeom prst="rect">
          <a:avLst/>
        </a:prstGeom>
      </xdr:spPr>
    </xdr:pic>
    <xdr:clientData/>
  </xdr:twoCellAnchor>
  <xdr:twoCellAnchor editAs="oneCell">
    <xdr:from>
      <xdr:col>2</xdr:col>
      <xdr:colOff>895350</xdr:colOff>
      <xdr:row>54</xdr:row>
      <xdr:rowOff>123826</xdr:rowOff>
    </xdr:from>
    <xdr:to>
      <xdr:col>2</xdr:col>
      <xdr:colOff>1579350</xdr:colOff>
      <xdr:row>54</xdr:row>
      <xdr:rowOff>1169257</xdr:rowOff>
    </xdr:to>
    <xdr:pic>
      <xdr:nvPicPr>
        <xdr:cNvPr id="63" name="Рисунок 62" descr="ECO0003-EVL418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30244" t="5292" r="31734" b="5742"/>
        <a:stretch>
          <a:fillRect/>
        </a:stretch>
      </xdr:blipFill>
      <xdr:spPr>
        <a:xfrm>
          <a:off x="2171700" y="56769001"/>
          <a:ext cx="684000" cy="1045431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885826</xdr:colOff>
      <xdr:row>55</xdr:row>
      <xdr:rowOff>62374</xdr:rowOff>
    </xdr:from>
    <xdr:to>
      <xdr:col>2</xdr:col>
      <xdr:colOff>1569826</xdr:colOff>
      <xdr:row>55</xdr:row>
      <xdr:rowOff>1109872</xdr:rowOff>
    </xdr:to>
    <xdr:pic>
      <xdr:nvPicPr>
        <xdr:cNvPr id="64" name="Рисунок 63" descr="ECO0001-EVL416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 l="31541" t="5622" r="30654" b="5742"/>
        <a:stretch>
          <a:fillRect/>
        </a:stretch>
      </xdr:blipFill>
      <xdr:spPr>
        <a:xfrm>
          <a:off x="2162176" y="58012474"/>
          <a:ext cx="684000" cy="1047498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56</xdr:row>
      <xdr:rowOff>209552</xdr:rowOff>
    </xdr:from>
    <xdr:to>
      <xdr:col>2</xdr:col>
      <xdr:colOff>1575150</xdr:colOff>
      <xdr:row>56</xdr:row>
      <xdr:rowOff>1057085</xdr:rowOff>
    </xdr:to>
    <xdr:pic>
      <xdr:nvPicPr>
        <xdr:cNvPr id="65" name="Рисунок 64" descr="ECO0004-EVL423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 l="28300" t="9591" r="23525" b="7727"/>
        <a:stretch>
          <a:fillRect/>
        </a:stretch>
      </xdr:blipFill>
      <xdr:spPr>
        <a:xfrm>
          <a:off x="2095500" y="59340752"/>
          <a:ext cx="756000" cy="847533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62</xdr:row>
      <xdr:rowOff>209550</xdr:rowOff>
    </xdr:from>
    <xdr:to>
      <xdr:col>2</xdr:col>
      <xdr:colOff>1514012</xdr:colOff>
      <xdr:row>62</xdr:row>
      <xdr:rowOff>1362075</xdr:rowOff>
    </xdr:to>
    <xdr:pic>
      <xdr:nvPicPr>
        <xdr:cNvPr id="66" name="Рисунок 65" descr="ECO0005-EVL445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 l="32979" t="5953" r="35994" b="5742"/>
        <a:stretch>
          <a:fillRect/>
        </a:stretch>
      </xdr:blipFill>
      <xdr:spPr>
        <a:xfrm>
          <a:off x="2457451" y="68637150"/>
          <a:ext cx="494836" cy="115252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64</xdr:row>
      <xdr:rowOff>276226</xdr:rowOff>
    </xdr:from>
    <xdr:to>
      <xdr:col>2</xdr:col>
      <xdr:colOff>2019300</xdr:colOff>
      <xdr:row>64</xdr:row>
      <xdr:rowOff>1016982</xdr:rowOff>
    </xdr:to>
    <xdr:pic>
      <xdr:nvPicPr>
        <xdr:cNvPr id="68" name="Рисунок 67" descr="388-1005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9922" t="22225" r="9116" b="27504"/>
        <a:stretch>
          <a:fillRect/>
        </a:stretch>
      </xdr:blipFill>
      <xdr:spPr>
        <a:xfrm>
          <a:off x="1704975" y="69465826"/>
          <a:ext cx="1590675" cy="740756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542923</xdr:colOff>
      <xdr:row>37</xdr:row>
      <xdr:rowOff>118001</xdr:rowOff>
    </xdr:from>
    <xdr:to>
      <xdr:col>2</xdr:col>
      <xdr:colOff>1910923</xdr:colOff>
      <xdr:row>37</xdr:row>
      <xdr:rowOff>1100341</xdr:rowOff>
    </xdr:to>
    <xdr:pic>
      <xdr:nvPicPr>
        <xdr:cNvPr id="69" name="Рисунок 68" descr="388-H306W-10049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>
        <a:xfrm>
          <a:off x="1819273" y="34131776"/>
          <a:ext cx="1368000" cy="98234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485776</xdr:colOff>
      <xdr:row>36</xdr:row>
      <xdr:rowOff>306984</xdr:rowOff>
    </xdr:from>
    <xdr:to>
      <xdr:col>2</xdr:col>
      <xdr:colOff>1925776</xdr:colOff>
      <xdr:row>36</xdr:row>
      <xdr:rowOff>951984</xdr:rowOff>
    </xdr:to>
    <xdr:pic>
      <xdr:nvPicPr>
        <xdr:cNvPr id="70" name="Рисунок 69" descr="388W-H140-10049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>
        <a:xfrm>
          <a:off x="1762126" y="33092034"/>
          <a:ext cx="1440000" cy="6450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609599</xdr:colOff>
      <xdr:row>57</xdr:row>
      <xdr:rowOff>156680</xdr:rowOff>
    </xdr:from>
    <xdr:to>
      <xdr:col>2</xdr:col>
      <xdr:colOff>1800224</xdr:colOff>
      <xdr:row>57</xdr:row>
      <xdr:rowOff>1571625</xdr:rowOff>
    </xdr:to>
    <xdr:pic>
      <xdr:nvPicPr>
        <xdr:cNvPr id="76" name="Рисунок 75" descr="Evo_chester_A10051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>
        <a:xfrm>
          <a:off x="1885949" y="61326230"/>
          <a:ext cx="1190625" cy="1414945"/>
        </a:xfrm>
        <a:prstGeom prst="rect">
          <a:avLst/>
        </a:prstGeom>
      </xdr:spPr>
    </xdr:pic>
    <xdr:clientData/>
  </xdr:twoCellAnchor>
  <xdr:twoCellAnchor editAs="oneCell">
    <xdr:from>
      <xdr:col>4</xdr:col>
      <xdr:colOff>115985</xdr:colOff>
      <xdr:row>28</xdr:row>
      <xdr:rowOff>66675</xdr:rowOff>
    </xdr:from>
    <xdr:to>
      <xdr:col>5</xdr:col>
      <xdr:colOff>438150</xdr:colOff>
      <xdr:row>28</xdr:row>
      <xdr:rowOff>589659</xdr:rowOff>
    </xdr:to>
    <xdr:pic>
      <xdr:nvPicPr>
        <xdr:cNvPr id="67" name="Рисунок 66" descr="604.jp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602385" y="26489025"/>
          <a:ext cx="1436590" cy="5229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44</xdr:row>
      <xdr:rowOff>28575</xdr:rowOff>
    </xdr:from>
    <xdr:to>
      <xdr:col>2</xdr:col>
      <xdr:colOff>914400</xdr:colOff>
      <xdr:row>45</xdr:row>
      <xdr:rowOff>381001</xdr:rowOff>
    </xdr:to>
    <xdr:pic>
      <xdr:nvPicPr>
        <xdr:cNvPr id="6" name="Picture 588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" y="24698325"/>
          <a:ext cx="628650" cy="781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46</xdr:row>
      <xdr:rowOff>228600</xdr:rowOff>
    </xdr:from>
    <xdr:to>
      <xdr:col>2</xdr:col>
      <xdr:colOff>1114425</xdr:colOff>
      <xdr:row>47</xdr:row>
      <xdr:rowOff>323851</xdr:rowOff>
    </xdr:to>
    <xdr:pic>
      <xdr:nvPicPr>
        <xdr:cNvPr id="23" name="Picture 6194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" y="25746075"/>
          <a:ext cx="962025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48</xdr:row>
      <xdr:rowOff>180975</xdr:rowOff>
    </xdr:from>
    <xdr:to>
      <xdr:col>2</xdr:col>
      <xdr:colOff>1114425</xdr:colOff>
      <xdr:row>49</xdr:row>
      <xdr:rowOff>304800</xdr:rowOff>
    </xdr:to>
    <xdr:pic>
      <xdr:nvPicPr>
        <xdr:cNvPr id="24" name="Picture 6195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26546175"/>
          <a:ext cx="942975" cy="552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65846</xdr:colOff>
      <xdr:row>19</xdr:row>
      <xdr:rowOff>178903</xdr:rowOff>
    </xdr:from>
    <xdr:to>
      <xdr:col>2</xdr:col>
      <xdr:colOff>1161635</xdr:colOff>
      <xdr:row>20</xdr:row>
      <xdr:rowOff>242266</xdr:rowOff>
    </xdr:to>
    <xdr:pic>
      <xdr:nvPicPr>
        <xdr:cNvPr id="30" name="Picture 694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5020" y="42022642"/>
          <a:ext cx="1095789" cy="491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57563</xdr:colOff>
      <xdr:row>21</xdr:row>
      <xdr:rowOff>203751</xdr:rowOff>
    </xdr:from>
    <xdr:to>
      <xdr:col>2</xdr:col>
      <xdr:colOff>1171803</xdr:colOff>
      <xdr:row>22</xdr:row>
      <xdr:rowOff>275398</xdr:rowOff>
    </xdr:to>
    <xdr:pic>
      <xdr:nvPicPr>
        <xdr:cNvPr id="31" name="Picture 6949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6737" y="42892316"/>
          <a:ext cx="1114240" cy="5002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7</xdr:row>
      <xdr:rowOff>123825</xdr:rowOff>
    </xdr:from>
    <xdr:to>
      <xdr:col>2</xdr:col>
      <xdr:colOff>1019175</xdr:colOff>
      <xdr:row>8</xdr:row>
      <xdr:rowOff>342900</xdr:rowOff>
    </xdr:to>
    <xdr:pic>
      <xdr:nvPicPr>
        <xdr:cNvPr id="37" name="Picture 7753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62125" y="5343525"/>
          <a:ext cx="809625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9</xdr:row>
      <xdr:rowOff>95250</xdr:rowOff>
    </xdr:from>
    <xdr:to>
      <xdr:col>2</xdr:col>
      <xdr:colOff>1028700</xdr:colOff>
      <xdr:row>10</xdr:row>
      <xdr:rowOff>333374</xdr:rowOff>
    </xdr:to>
    <xdr:pic>
      <xdr:nvPicPr>
        <xdr:cNvPr id="38" name="Picture 7754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76300" y="5267325"/>
          <a:ext cx="828675" cy="66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11</xdr:row>
      <xdr:rowOff>95251</xdr:rowOff>
    </xdr:from>
    <xdr:to>
      <xdr:col>2</xdr:col>
      <xdr:colOff>1019175</xdr:colOff>
      <xdr:row>12</xdr:row>
      <xdr:rowOff>314325</xdr:rowOff>
    </xdr:to>
    <xdr:pic>
      <xdr:nvPicPr>
        <xdr:cNvPr id="39" name="Picture 7753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85825" y="6115051"/>
          <a:ext cx="809625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13</xdr:row>
      <xdr:rowOff>85724</xdr:rowOff>
    </xdr:from>
    <xdr:to>
      <xdr:col>2</xdr:col>
      <xdr:colOff>1019175</xdr:colOff>
      <xdr:row>14</xdr:row>
      <xdr:rowOff>352423</xdr:rowOff>
    </xdr:to>
    <xdr:pic>
      <xdr:nvPicPr>
        <xdr:cNvPr id="40" name="Picture 7754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66775" y="6953249"/>
          <a:ext cx="828675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15</xdr:row>
      <xdr:rowOff>76200</xdr:rowOff>
    </xdr:from>
    <xdr:to>
      <xdr:col>2</xdr:col>
      <xdr:colOff>1143000</xdr:colOff>
      <xdr:row>16</xdr:row>
      <xdr:rowOff>314324</xdr:rowOff>
    </xdr:to>
    <xdr:pic>
      <xdr:nvPicPr>
        <xdr:cNvPr id="41" name="Picture 7943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76300" y="7791450"/>
          <a:ext cx="942975" cy="66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17</xdr:row>
      <xdr:rowOff>104775</xdr:rowOff>
    </xdr:from>
    <xdr:to>
      <xdr:col>2</xdr:col>
      <xdr:colOff>1047750</xdr:colOff>
      <xdr:row>18</xdr:row>
      <xdr:rowOff>333374</xdr:rowOff>
    </xdr:to>
    <xdr:pic>
      <xdr:nvPicPr>
        <xdr:cNvPr id="42" name="Picture 7944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09625" y="8667750"/>
          <a:ext cx="914400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104</xdr:row>
      <xdr:rowOff>152400</xdr:rowOff>
    </xdr:from>
    <xdr:to>
      <xdr:col>2</xdr:col>
      <xdr:colOff>1057275</xdr:colOff>
      <xdr:row>105</xdr:row>
      <xdr:rowOff>314325</xdr:rowOff>
    </xdr:to>
    <xdr:pic>
      <xdr:nvPicPr>
        <xdr:cNvPr id="45" name="Picture 8359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19150" y="55206900"/>
          <a:ext cx="91440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102</xdr:row>
      <xdr:rowOff>104775</xdr:rowOff>
    </xdr:from>
    <xdr:to>
      <xdr:col>2</xdr:col>
      <xdr:colOff>1076325</xdr:colOff>
      <xdr:row>103</xdr:row>
      <xdr:rowOff>333376</xdr:rowOff>
    </xdr:to>
    <xdr:pic>
      <xdr:nvPicPr>
        <xdr:cNvPr id="46" name="Picture 8360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47434500"/>
          <a:ext cx="95250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106</xdr:row>
      <xdr:rowOff>104775</xdr:rowOff>
    </xdr:from>
    <xdr:to>
      <xdr:col>2</xdr:col>
      <xdr:colOff>1085850</xdr:colOff>
      <xdr:row>107</xdr:row>
      <xdr:rowOff>333375</xdr:rowOff>
    </xdr:to>
    <xdr:pic>
      <xdr:nvPicPr>
        <xdr:cNvPr id="47" name="Picture 8360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09625" y="56007000"/>
          <a:ext cx="952500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100</xdr:row>
      <xdr:rowOff>142875</xdr:rowOff>
    </xdr:from>
    <xdr:to>
      <xdr:col>2</xdr:col>
      <xdr:colOff>1028700</xdr:colOff>
      <xdr:row>101</xdr:row>
      <xdr:rowOff>304800</xdr:rowOff>
    </xdr:to>
    <xdr:pic>
      <xdr:nvPicPr>
        <xdr:cNvPr id="48" name="Picture 8359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90575" y="53501925"/>
          <a:ext cx="91440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108</xdr:row>
      <xdr:rowOff>104775</xdr:rowOff>
    </xdr:from>
    <xdr:to>
      <xdr:col>2</xdr:col>
      <xdr:colOff>1057275</xdr:colOff>
      <xdr:row>109</xdr:row>
      <xdr:rowOff>390524</xdr:rowOff>
    </xdr:to>
    <xdr:pic>
      <xdr:nvPicPr>
        <xdr:cNvPr id="49" name="Picture 8361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00100" y="56854725"/>
          <a:ext cx="93345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110</xdr:row>
      <xdr:rowOff>114300</xdr:rowOff>
    </xdr:from>
    <xdr:to>
      <xdr:col>2</xdr:col>
      <xdr:colOff>1047750</xdr:colOff>
      <xdr:row>111</xdr:row>
      <xdr:rowOff>342900</xdr:rowOff>
    </xdr:to>
    <xdr:pic>
      <xdr:nvPicPr>
        <xdr:cNvPr id="50" name="Picture 8362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00100" y="57711975"/>
          <a:ext cx="923925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40</xdr:row>
      <xdr:rowOff>95250</xdr:rowOff>
    </xdr:from>
    <xdr:to>
      <xdr:col>2</xdr:col>
      <xdr:colOff>1123950</xdr:colOff>
      <xdr:row>41</xdr:row>
      <xdr:rowOff>276226</xdr:rowOff>
    </xdr:to>
    <xdr:pic>
      <xdr:nvPicPr>
        <xdr:cNvPr id="51" name="Picture 588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52600" y="14011275"/>
          <a:ext cx="923925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42</xdr:row>
      <xdr:rowOff>95250</xdr:rowOff>
    </xdr:from>
    <xdr:to>
      <xdr:col>2</xdr:col>
      <xdr:colOff>1085850</xdr:colOff>
      <xdr:row>43</xdr:row>
      <xdr:rowOff>314326</xdr:rowOff>
    </xdr:to>
    <xdr:pic>
      <xdr:nvPicPr>
        <xdr:cNvPr id="52" name="Picture 588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19150" y="22221825"/>
          <a:ext cx="942975" cy="647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23</xdr:row>
      <xdr:rowOff>85725</xdr:rowOff>
    </xdr:from>
    <xdr:to>
      <xdr:col>2</xdr:col>
      <xdr:colOff>1133475</xdr:colOff>
      <xdr:row>24</xdr:row>
      <xdr:rowOff>400051</xdr:rowOff>
    </xdr:to>
    <xdr:pic>
      <xdr:nvPicPr>
        <xdr:cNvPr id="61" name="Picture 8604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771650" y="10467975"/>
          <a:ext cx="91440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27</xdr:row>
      <xdr:rowOff>66675</xdr:rowOff>
    </xdr:from>
    <xdr:to>
      <xdr:col>2</xdr:col>
      <xdr:colOff>1085850</xdr:colOff>
      <xdr:row>28</xdr:row>
      <xdr:rowOff>390524</xdr:rowOff>
    </xdr:to>
    <xdr:pic>
      <xdr:nvPicPr>
        <xdr:cNvPr id="62" name="Picture 8605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714500" y="13877925"/>
          <a:ext cx="923925" cy="752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289477</xdr:colOff>
      <xdr:row>112</xdr:row>
      <xdr:rowOff>80341</xdr:rowOff>
    </xdr:from>
    <xdr:to>
      <xdr:col>2</xdr:col>
      <xdr:colOff>1041952</xdr:colOff>
      <xdr:row>113</xdr:row>
      <xdr:rowOff>375617</xdr:rowOff>
    </xdr:to>
    <xdr:pic>
      <xdr:nvPicPr>
        <xdr:cNvPr id="67" name="Picture 5981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42052" y="55868266"/>
          <a:ext cx="752475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18224</xdr:colOff>
      <xdr:row>4</xdr:row>
      <xdr:rowOff>42655</xdr:rowOff>
    </xdr:from>
    <xdr:to>
      <xdr:col>4</xdr:col>
      <xdr:colOff>841930</xdr:colOff>
      <xdr:row>5</xdr:row>
      <xdr:rowOff>1243</xdr:rowOff>
    </xdr:to>
    <xdr:pic>
      <xdr:nvPicPr>
        <xdr:cNvPr id="2051" name="Picture 3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" cstate="print"/>
        <a:srcRect l="51937" t="53804" r="42125" b="35189"/>
        <a:stretch>
          <a:fillRect/>
        </a:stretch>
      </xdr:blipFill>
      <xdr:spPr bwMode="auto">
        <a:xfrm>
          <a:off x="4399724" y="3900280"/>
          <a:ext cx="823706" cy="339587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609600</xdr:colOff>
      <xdr:row>98</xdr:row>
      <xdr:rowOff>0</xdr:rowOff>
    </xdr:to>
    <xdr:pic>
      <xdr:nvPicPr>
        <xdr:cNvPr id="126" name="Picture 7274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0" y="49758600"/>
          <a:ext cx="93345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98</xdr:row>
      <xdr:rowOff>0</xdr:rowOff>
    </xdr:from>
    <xdr:to>
      <xdr:col>6</xdr:col>
      <xdr:colOff>35897</xdr:colOff>
      <xdr:row>98</xdr:row>
      <xdr:rowOff>0</xdr:rowOff>
    </xdr:to>
    <xdr:pic>
      <xdr:nvPicPr>
        <xdr:cNvPr id="74" name="Picture 7274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7829550" y="52158900"/>
          <a:ext cx="609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8697</xdr:colOff>
      <xdr:row>2</xdr:row>
      <xdr:rowOff>4970</xdr:rowOff>
    </xdr:from>
    <xdr:to>
      <xdr:col>3</xdr:col>
      <xdr:colOff>615177</xdr:colOff>
      <xdr:row>2</xdr:row>
      <xdr:rowOff>2308970</xdr:rowOff>
    </xdr:to>
    <xdr:pic>
      <xdr:nvPicPr>
        <xdr:cNvPr id="77" name="Рисунок 76" descr="06.jpg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33370" t="12171" b="12423"/>
        <a:stretch>
          <a:fillRect/>
        </a:stretch>
      </xdr:blipFill>
      <xdr:spPr>
        <a:xfrm>
          <a:off x="8697" y="1414670"/>
          <a:ext cx="3463980" cy="230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1217958</xdr:colOff>
      <xdr:row>4</xdr:row>
      <xdr:rowOff>15323</xdr:rowOff>
    </xdr:from>
    <xdr:to>
      <xdr:col>3</xdr:col>
      <xdr:colOff>708163</xdr:colOff>
      <xdr:row>4</xdr:row>
      <xdr:rowOff>358996</xdr:rowOff>
    </xdr:to>
    <xdr:pic>
      <xdr:nvPicPr>
        <xdr:cNvPr id="1025" name="Picture 1" descr="https://directoria-moder.ru/upload/iblock/4d1/4d1569246a28e9e61fee99fb965dd350.jpg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770533" y="3872948"/>
          <a:ext cx="795130" cy="343673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  <xdr:twoCellAnchor editAs="oneCell">
    <xdr:from>
      <xdr:col>5</xdr:col>
      <xdr:colOff>0</xdr:colOff>
      <xdr:row>98</xdr:row>
      <xdr:rowOff>0</xdr:rowOff>
    </xdr:from>
    <xdr:to>
      <xdr:col>5</xdr:col>
      <xdr:colOff>609600</xdr:colOff>
      <xdr:row>98</xdr:row>
      <xdr:rowOff>0</xdr:rowOff>
    </xdr:to>
    <xdr:pic>
      <xdr:nvPicPr>
        <xdr:cNvPr id="81" name="Picture 7274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7153275" y="56178450"/>
          <a:ext cx="609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16565</xdr:colOff>
      <xdr:row>31</xdr:row>
      <xdr:rowOff>34372</xdr:rowOff>
    </xdr:from>
    <xdr:to>
      <xdr:col>2</xdr:col>
      <xdr:colOff>1195399</xdr:colOff>
      <xdr:row>32</xdr:row>
      <xdr:rowOff>116783</xdr:rowOff>
    </xdr:to>
    <xdr:pic>
      <xdr:nvPicPr>
        <xdr:cNvPr id="136" name="Picture 7517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569140" y="42030097"/>
          <a:ext cx="1178834" cy="5110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161926</xdr:colOff>
      <xdr:row>53</xdr:row>
      <xdr:rowOff>85726</xdr:rowOff>
    </xdr:from>
    <xdr:to>
      <xdr:col>2</xdr:col>
      <xdr:colOff>1115536</xdr:colOff>
      <xdr:row>54</xdr:row>
      <xdr:rowOff>390526</xdr:rowOff>
    </xdr:to>
    <xdr:pic>
      <xdr:nvPicPr>
        <xdr:cNvPr id="2056" name="Рисунок 2055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714501" y="19497676"/>
          <a:ext cx="953610" cy="74294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55</xdr:row>
      <xdr:rowOff>160244</xdr:rowOff>
    </xdr:from>
    <xdr:to>
      <xdr:col>2</xdr:col>
      <xdr:colOff>1234422</xdr:colOff>
      <xdr:row>56</xdr:row>
      <xdr:rowOff>426944</xdr:rowOff>
    </xdr:to>
    <xdr:pic>
      <xdr:nvPicPr>
        <xdr:cNvPr id="2057" name="Рисунок 2056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600200" y="20505644"/>
          <a:ext cx="1186797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57</xdr:row>
      <xdr:rowOff>123825</xdr:rowOff>
    </xdr:from>
    <xdr:to>
      <xdr:col>2</xdr:col>
      <xdr:colOff>1213404</xdr:colOff>
      <xdr:row>58</xdr:row>
      <xdr:rowOff>228600</xdr:rowOff>
    </xdr:to>
    <xdr:pic>
      <xdr:nvPicPr>
        <xdr:cNvPr id="2058" name="Рисунок 2057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85800" y="42062400"/>
          <a:ext cx="1203879" cy="5238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61</xdr:row>
      <xdr:rowOff>95251</xdr:rowOff>
    </xdr:from>
    <xdr:to>
      <xdr:col>2</xdr:col>
      <xdr:colOff>971527</xdr:colOff>
      <xdr:row>62</xdr:row>
      <xdr:rowOff>390525</xdr:rowOff>
    </xdr:to>
    <xdr:pic>
      <xdr:nvPicPr>
        <xdr:cNvPr id="2059" name="Рисунок 2058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781175" y="22031326"/>
          <a:ext cx="742927" cy="752474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67</xdr:row>
      <xdr:rowOff>66674</xdr:rowOff>
    </xdr:from>
    <xdr:to>
      <xdr:col>2</xdr:col>
      <xdr:colOff>1019718</xdr:colOff>
      <xdr:row>68</xdr:row>
      <xdr:rowOff>400049</xdr:rowOff>
    </xdr:to>
    <xdr:pic>
      <xdr:nvPicPr>
        <xdr:cNvPr id="2060" name="Рисунок 2059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809750" y="25822274"/>
          <a:ext cx="762543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69</xdr:row>
      <xdr:rowOff>95250</xdr:rowOff>
    </xdr:from>
    <xdr:to>
      <xdr:col>2</xdr:col>
      <xdr:colOff>1171576</xdr:colOff>
      <xdr:row>70</xdr:row>
      <xdr:rowOff>341402</xdr:rowOff>
    </xdr:to>
    <xdr:pic>
      <xdr:nvPicPr>
        <xdr:cNvPr id="2061" name="Рисунок 2060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619251" y="25441275"/>
          <a:ext cx="1104900" cy="760503"/>
        </a:xfrm>
        <a:prstGeom prst="rect">
          <a:avLst/>
        </a:prstGeom>
      </xdr:spPr>
    </xdr:pic>
    <xdr:clientData/>
  </xdr:twoCellAnchor>
  <xdr:twoCellAnchor editAs="oneCell">
    <xdr:from>
      <xdr:col>2</xdr:col>
      <xdr:colOff>414182</xdr:colOff>
      <xdr:row>73</xdr:row>
      <xdr:rowOff>114388</xdr:rowOff>
    </xdr:from>
    <xdr:to>
      <xdr:col>2</xdr:col>
      <xdr:colOff>921356</xdr:colOff>
      <xdr:row>74</xdr:row>
      <xdr:rowOff>514350</xdr:rowOff>
    </xdr:to>
    <xdr:pic>
      <xdr:nvPicPr>
        <xdr:cNvPr id="2062" name="Рисунок 2061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966757" y="26555788"/>
          <a:ext cx="507174" cy="1019087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428627</xdr:colOff>
      <xdr:row>75</xdr:row>
      <xdr:rowOff>95251</xdr:rowOff>
    </xdr:from>
    <xdr:to>
      <xdr:col>2</xdr:col>
      <xdr:colOff>946565</xdr:colOff>
      <xdr:row>76</xdr:row>
      <xdr:rowOff>514351</xdr:rowOff>
    </xdr:to>
    <xdr:pic>
      <xdr:nvPicPr>
        <xdr:cNvPr id="2063" name="Рисунок 2062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981202" y="37976176"/>
          <a:ext cx="517938" cy="1028699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81</xdr:row>
      <xdr:rowOff>94373</xdr:rowOff>
    </xdr:from>
    <xdr:to>
      <xdr:col>2</xdr:col>
      <xdr:colOff>981076</xdr:colOff>
      <xdr:row>82</xdr:row>
      <xdr:rowOff>522889</xdr:rowOff>
    </xdr:to>
    <xdr:pic>
      <xdr:nvPicPr>
        <xdr:cNvPr id="2064" name="Рисунок 2063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800225" y="33489023"/>
          <a:ext cx="733426" cy="1038117"/>
        </a:xfrm>
        <a:prstGeom prst="rect">
          <a:avLst/>
        </a:prstGeom>
      </xdr:spPr>
    </xdr:pic>
    <xdr:clientData/>
  </xdr:twoCellAnchor>
  <xdr:twoCellAnchor editAs="oneCell">
    <xdr:from>
      <xdr:col>2</xdr:col>
      <xdr:colOff>105491</xdr:colOff>
      <xdr:row>85</xdr:row>
      <xdr:rowOff>114301</xdr:rowOff>
    </xdr:from>
    <xdr:to>
      <xdr:col>2</xdr:col>
      <xdr:colOff>1122584</xdr:colOff>
      <xdr:row>86</xdr:row>
      <xdr:rowOff>466725</xdr:rowOff>
    </xdr:to>
    <xdr:pic>
      <xdr:nvPicPr>
        <xdr:cNvPr id="2065" name="Рисунок 2064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658066" y="35947351"/>
          <a:ext cx="1017093" cy="962024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95</xdr:row>
      <xdr:rowOff>86075</xdr:rowOff>
    </xdr:from>
    <xdr:to>
      <xdr:col>2</xdr:col>
      <xdr:colOff>1057275</xdr:colOff>
      <xdr:row>96</xdr:row>
      <xdr:rowOff>571214</xdr:rowOff>
    </xdr:to>
    <xdr:pic>
      <xdr:nvPicPr>
        <xdr:cNvPr id="2066" name="Рисунок 2065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676400" y="38738525"/>
          <a:ext cx="933450" cy="1094740"/>
        </a:xfrm>
        <a:prstGeom prst="rect">
          <a:avLst/>
        </a:prstGeom>
      </xdr:spPr>
    </xdr:pic>
    <xdr:clientData/>
  </xdr:twoCellAnchor>
  <xdr:twoCellAnchor editAs="oneCell">
    <xdr:from>
      <xdr:col>2</xdr:col>
      <xdr:colOff>356440</xdr:colOff>
      <xdr:row>93</xdr:row>
      <xdr:rowOff>57150</xdr:rowOff>
    </xdr:from>
    <xdr:to>
      <xdr:col>2</xdr:col>
      <xdr:colOff>876299</xdr:colOff>
      <xdr:row>94</xdr:row>
      <xdr:rowOff>505702</xdr:rowOff>
    </xdr:to>
    <xdr:pic>
      <xdr:nvPicPr>
        <xdr:cNvPr id="2067" name="Рисунок 2066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904253" y="49695389"/>
          <a:ext cx="519859" cy="1054688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59</xdr:row>
      <xdr:rowOff>66677</xdr:rowOff>
    </xdr:from>
    <xdr:to>
      <xdr:col>2</xdr:col>
      <xdr:colOff>895350</xdr:colOff>
      <xdr:row>60</xdr:row>
      <xdr:rowOff>365718</xdr:rowOff>
    </xdr:to>
    <xdr:pic>
      <xdr:nvPicPr>
        <xdr:cNvPr id="2068" name="Рисунок 2067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952626" y="22298027"/>
          <a:ext cx="495299" cy="718142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65</xdr:row>
      <xdr:rowOff>47626</xdr:rowOff>
    </xdr:from>
    <xdr:to>
      <xdr:col>2</xdr:col>
      <xdr:colOff>895350</xdr:colOff>
      <xdr:row>66</xdr:row>
      <xdr:rowOff>383588</xdr:rowOff>
    </xdr:to>
    <xdr:pic>
      <xdr:nvPicPr>
        <xdr:cNvPr id="2069" name="Рисунок 2068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924050" y="24926926"/>
          <a:ext cx="523875" cy="774111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77</xdr:row>
      <xdr:rowOff>76875</xdr:rowOff>
    </xdr:from>
    <xdr:to>
      <xdr:col>2</xdr:col>
      <xdr:colOff>942975</xdr:colOff>
      <xdr:row>78</xdr:row>
      <xdr:rowOff>565960</xdr:rowOff>
    </xdr:to>
    <xdr:pic>
      <xdr:nvPicPr>
        <xdr:cNvPr id="2070" name="Рисунок 2069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952625" y="39177000"/>
          <a:ext cx="542925" cy="109868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276227</xdr:colOff>
      <xdr:row>83</xdr:row>
      <xdr:rowOff>114300</xdr:rowOff>
    </xdr:from>
    <xdr:to>
      <xdr:col>2</xdr:col>
      <xdr:colOff>981075</xdr:colOff>
      <xdr:row>84</xdr:row>
      <xdr:rowOff>527868</xdr:rowOff>
    </xdr:to>
    <xdr:pic>
      <xdr:nvPicPr>
        <xdr:cNvPr id="2071" name="Рисунок 2070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828802" y="32670750"/>
          <a:ext cx="704848" cy="1023167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79</xdr:row>
      <xdr:rowOff>135798</xdr:rowOff>
    </xdr:from>
    <xdr:to>
      <xdr:col>2</xdr:col>
      <xdr:colOff>1000126</xdr:colOff>
      <xdr:row>80</xdr:row>
      <xdr:rowOff>539748</xdr:rowOff>
    </xdr:to>
    <xdr:pic>
      <xdr:nvPicPr>
        <xdr:cNvPr id="2072" name="Рисунок 2071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866901" y="40455123"/>
          <a:ext cx="685800" cy="101355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91</xdr:row>
      <xdr:rowOff>139150</xdr:rowOff>
    </xdr:from>
    <xdr:to>
      <xdr:col>2</xdr:col>
      <xdr:colOff>1133475</xdr:colOff>
      <xdr:row>92</xdr:row>
      <xdr:rowOff>518446</xdr:rowOff>
    </xdr:to>
    <xdr:pic>
      <xdr:nvPicPr>
        <xdr:cNvPr id="2073" name="Рисунок 2072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647825" y="39629800"/>
          <a:ext cx="1038225" cy="988895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119062</xdr:colOff>
      <xdr:row>87</xdr:row>
      <xdr:rowOff>136591</xdr:rowOff>
    </xdr:from>
    <xdr:to>
      <xdr:col>2</xdr:col>
      <xdr:colOff>1147329</xdr:colOff>
      <xdr:row>88</xdr:row>
      <xdr:rowOff>500119</xdr:rowOff>
    </xdr:to>
    <xdr:pic>
      <xdr:nvPicPr>
        <xdr:cNvPr id="2074" name="Рисунок 2073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666875" y="45640114"/>
          <a:ext cx="1028267" cy="969665"/>
        </a:xfrm>
        <a:prstGeom prst="rect">
          <a:avLst/>
        </a:prstGeom>
      </xdr:spPr>
    </xdr:pic>
    <xdr:clientData/>
  </xdr:twoCellAnchor>
  <xdr:twoCellAnchor editAs="oneCell">
    <xdr:from>
      <xdr:col>2</xdr:col>
      <xdr:colOff>134816</xdr:colOff>
      <xdr:row>25</xdr:row>
      <xdr:rowOff>282088</xdr:rowOff>
    </xdr:from>
    <xdr:to>
      <xdr:col>2</xdr:col>
      <xdr:colOff>1211874</xdr:colOff>
      <xdr:row>26</xdr:row>
      <xdr:rowOff>413903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1687391" y="13236088"/>
          <a:ext cx="1077058" cy="72236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132</xdr:row>
      <xdr:rowOff>157580</xdr:rowOff>
    </xdr:from>
    <xdr:to>
      <xdr:col>2</xdr:col>
      <xdr:colOff>1186144</xdr:colOff>
      <xdr:row>133</xdr:row>
      <xdr:rowOff>290889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628775" y="56269355"/>
          <a:ext cx="1109944" cy="561933"/>
        </a:xfrm>
        <a:prstGeom prst="rect">
          <a:avLst/>
        </a:prstGeom>
      </xdr:spPr>
    </xdr:pic>
    <xdr:clientData/>
  </xdr:twoCellAnchor>
  <xdr:twoCellAnchor editAs="oneCell">
    <xdr:from>
      <xdr:col>2</xdr:col>
      <xdr:colOff>42875</xdr:colOff>
      <xdr:row>138</xdr:row>
      <xdr:rowOff>151523</xdr:rowOff>
    </xdr:from>
    <xdr:to>
      <xdr:col>2</xdr:col>
      <xdr:colOff>1184413</xdr:colOff>
      <xdr:row>139</xdr:row>
      <xdr:rowOff>201920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22049" y="12086762"/>
          <a:ext cx="1141538" cy="479023"/>
        </a:xfrm>
        <a:prstGeom prst="rect">
          <a:avLst/>
        </a:prstGeom>
      </xdr:spPr>
    </xdr:pic>
    <xdr:clientData/>
  </xdr:twoCellAnchor>
  <xdr:twoCellAnchor editAs="oneCell">
    <xdr:from>
      <xdr:col>2</xdr:col>
      <xdr:colOff>83241</xdr:colOff>
      <xdr:row>29</xdr:row>
      <xdr:rowOff>298588</xdr:rowOff>
    </xdr:from>
    <xdr:to>
      <xdr:col>2</xdr:col>
      <xdr:colOff>1259073</xdr:colOff>
      <xdr:row>30</xdr:row>
      <xdr:rowOff>485774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1631054" y="15906599"/>
          <a:ext cx="1175832" cy="717556"/>
        </a:xfrm>
        <a:prstGeom prst="rect">
          <a:avLst/>
        </a:prstGeom>
      </xdr:spPr>
    </xdr:pic>
    <xdr:clientData/>
  </xdr:twoCellAnchor>
  <xdr:twoCellAnchor editAs="oneCell">
    <xdr:from>
      <xdr:col>2</xdr:col>
      <xdr:colOff>93054</xdr:colOff>
      <xdr:row>144</xdr:row>
      <xdr:rowOff>161926</xdr:rowOff>
    </xdr:from>
    <xdr:to>
      <xdr:col>2</xdr:col>
      <xdr:colOff>1266794</xdr:colOff>
      <xdr:row>145</xdr:row>
      <xdr:rowOff>297473</xdr:rowOff>
    </xdr:to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645629" y="61788676"/>
          <a:ext cx="1173740" cy="564172"/>
        </a:xfrm>
        <a:prstGeom prst="rect">
          <a:avLst/>
        </a:prstGeom>
      </xdr:spPr>
    </xdr:pic>
    <xdr:clientData/>
  </xdr:twoCellAnchor>
  <xdr:twoCellAnchor editAs="oneCell">
    <xdr:from>
      <xdr:col>2</xdr:col>
      <xdr:colOff>106846</xdr:colOff>
      <xdr:row>150</xdr:row>
      <xdr:rowOff>210794</xdr:rowOff>
    </xdr:from>
    <xdr:to>
      <xdr:col>2</xdr:col>
      <xdr:colOff>1249403</xdr:colOff>
      <xdr:row>151</xdr:row>
      <xdr:rowOff>229429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659421" y="67866869"/>
          <a:ext cx="1142557" cy="447259"/>
        </a:xfrm>
        <a:prstGeom prst="rect">
          <a:avLst/>
        </a:prstGeom>
      </xdr:spPr>
    </xdr:pic>
    <xdr:clientData/>
  </xdr:twoCellAnchor>
  <xdr:twoCellAnchor editAs="oneCell">
    <xdr:from>
      <xdr:col>2</xdr:col>
      <xdr:colOff>101875</xdr:colOff>
      <xdr:row>36</xdr:row>
      <xdr:rowOff>105604</xdr:rowOff>
    </xdr:from>
    <xdr:to>
      <xdr:col>2</xdr:col>
      <xdr:colOff>1179626</xdr:colOff>
      <xdr:row>36</xdr:row>
      <xdr:rowOff>503168</xdr:rowOff>
    </xdr:to>
    <xdr:pic>
      <xdr:nvPicPr>
        <xdr:cNvPr id="108" name="Рисунок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1654450" y="18298354"/>
          <a:ext cx="1077751" cy="397564"/>
        </a:xfrm>
        <a:prstGeom prst="rect">
          <a:avLst/>
        </a:prstGeom>
      </xdr:spPr>
    </xdr:pic>
    <xdr:clientData/>
  </xdr:twoCellAnchor>
  <xdr:twoCellAnchor editAs="oneCell">
    <xdr:from>
      <xdr:col>2</xdr:col>
      <xdr:colOff>53423</xdr:colOff>
      <xdr:row>118</xdr:row>
      <xdr:rowOff>47625</xdr:rowOff>
    </xdr:from>
    <xdr:to>
      <xdr:col>2</xdr:col>
      <xdr:colOff>1215850</xdr:colOff>
      <xdr:row>119</xdr:row>
      <xdr:rowOff>409160</xdr:rowOff>
    </xdr:to>
    <xdr:pic>
      <xdr:nvPicPr>
        <xdr:cNvPr id="32" name="Рисунок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t="3827"/>
        <a:stretch>
          <a:fillRect/>
        </a:stretch>
      </xdr:blipFill>
      <xdr:spPr>
        <a:xfrm>
          <a:off x="1605998" y="60017025"/>
          <a:ext cx="1162427" cy="780635"/>
        </a:xfrm>
        <a:prstGeom prst="rect">
          <a:avLst/>
        </a:prstGeom>
      </xdr:spPr>
    </xdr:pic>
    <xdr:clientData/>
  </xdr:twoCellAnchor>
  <xdr:twoCellAnchor editAs="oneCell">
    <xdr:from>
      <xdr:col>2</xdr:col>
      <xdr:colOff>101048</xdr:colOff>
      <xdr:row>120</xdr:row>
      <xdr:rowOff>86554</xdr:rowOff>
    </xdr:from>
    <xdr:to>
      <xdr:col>2</xdr:col>
      <xdr:colOff>1285461</xdr:colOff>
      <xdr:row>121</xdr:row>
      <xdr:rowOff>369502</xdr:rowOff>
    </xdr:to>
    <xdr:pic>
      <xdr:nvPicPr>
        <xdr:cNvPr id="33" name="Рисунок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653623" y="53598004"/>
          <a:ext cx="1184413" cy="702048"/>
        </a:xfrm>
        <a:prstGeom prst="rect">
          <a:avLst/>
        </a:prstGeom>
      </xdr:spPr>
    </xdr:pic>
    <xdr:clientData/>
  </xdr:twoCellAnchor>
  <xdr:oneCellAnchor>
    <xdr:from>
      <xdr:col>2</xdr:col>
      <xdr:colOff>16565</xdr:colOff>
      <xdr:row>33</xdr:row>
      <xdr:rowOff>17807</xdr:rowOff>
    </xdr:from>
    <xdr:ext cx="1178834" cy="511037"/>
    <xdr:pic>
      <xdr:nvPicPr>
        <xdr:cNvPr id="124" name="Picture 7517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569140" y="16505582"/>
          <a:ext cx="1178834" cy="5110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99391</xdr:colOff>
      <xdr:row>35</xdr:row>
      <xdr:rowOff>100634</xdr:rowOff>
    </xdr:from>
    <xdr:ext cx="1085022" cy="400246"/>
    <xdr:pic>
      <xdr:nvPicPr>
        <xdr:cNvPr id="125" name="Рисунок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651966" y="17445659"/>
          <a:ext cx="1085022" cy="400246"/>
        </a:xfrm>
        <a:prstGeom prst="rect">
          <a:avLst/>
        </a:prstGeom>
      </xdr:spPr>
    </xdr:pic>
    <xdr:clientData/>
  </xdr:oneCellAnchor>
  <xdr:twoCellAnchor editAs="oneCell">
    <xdr:from>
      <xdr:col>2</xdr:col>
      <xdr:colOff>49694</xdr:colOff>
      <xdr:row>34</xdr:row>
      <xdr:rowOff>106431</xdr:rowOff>
    </xdr:from>
    <xdr:to>
      <xdr:col>2</xdr:col>
      <xdr:colOff>1142999</xdr:colOff>
      <xdr:row>34</xdr:row>
      <xdr:rowOff>373131</xdr:rowOff>
    </xdr:to>
    <xdr:pic>
      <xdr:nvPicPr>
        <xdr:cNvPr id="127" name="Picture 7274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02269" y="43359456"/>
          <a:ext cx="109330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41413</xdr:colOff>
      <xdr:row>32</xdr:row>
      <xdr:rowOff>93180</xdr:rowOff>
    </xdr:from>
    <xdr:to>
      <xdr:col>2</xdr:col>
      <xdr:colOff>1134718</xdr:colOff>
      <xdr:row>32</xdr:row>
      <xdr:rowOff>359880</xdr:rowOff>
    </xdr:to>
    <xdr:pic>
      <xdr:nvPicPr>
        <xdr:cNvPr id="128" name="Picture 7274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593988" y="42508005"/>
          <a:ext cx="109330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54251</xdr:colOff>
      <xdr:row>35</xdr:row>
      <xdr:rowOff>494472</xdr:rowOff>
    </xdr:from>
    <xdr:to>
      <xdr:col>2</xdr:col>
      <xdr:colOff>1147556</xdr:colOff>
      <xdr:row>35</xdr:row>
      <xdr:rowOff>761172</xdr:rowOff>
    </xdr:to>
    <xdr:pic>
      <xdr:nvPicPr>
        <xdr:cNvPr id="129" name="Picture 7274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06826" y="17839497"/>
          <a:ext cx="109330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66261</xdr:colOff>
      <xdr:row>36</xdr:row>
      <xdr:rowOff>537541</xdr:rowOff>
    </xdr:from>
    <xdr:to>
      <xdr:col>2</xdr:col>
      <xdr:colOff>1159566</xdr:colOff>
      <xdr:row>36</xdr:row>
      <xdr:rowOff>804241</xdr:rowOff>
    </xdr:to>
    <xdr:pic>
      <xdr:nvPicPr>
        <xdr:cNvPr id="130" name="Picture 7274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18836" y="18730291"/>
          <a:ext cx="109330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348283</xdr:colOff>
      <xdr:row>136</xdr:row>
      <xdr:rowOff>6626</xdr:rowOff>
    </xdr:from>
    <xdr:ext cx="800100" cy="228600"/>
    <xdr:pic>
      <xdr:nvPicPr>
        <xdr:cNvPr id="141" name="Picture 7274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900858" y="70320176"/>
          <a:ext cx="80010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103118</xdr:colOff>
      <xdr:row>136</xdr:row>
      <xdr:rowOff>10353</xdr:rowOff>
    </xdr:from>
    <xdr:ext cx="596347" cy="183875"/>
    <xdr:pic>
      <xdr:nvPicPr>
        <xdr:cNvPr id="142" name="Picture 7274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55693" y="70323903"/>
          <a:ext cx="596347" cy="18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192986</xdr:colOff>
      <xdr:row>135</xdr:row>
      <xdr:rowOff>7040</xdr:rowOff>
    </xdr:from>
    <xdr:to>
      <xdr:col>2</xdr:col>
      <xdr:colOff>631964</xdr:colOff>
      <xdr:row>135</xdr:row>
      <xdr:rowOff>230670</xdr:rowOff>
    </xdr:to>
    <xdr:pic>
      <xdr:nvPicPr>
        <xdr:cNvPr id="143" name="Рисунок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1745561" y="70015790"/>
          <a:ext cx="438978" cy="223630"/>
        </a:xfrm>
        <a:prstGeom prst="rect">
          <a:avLst/>
        </a:prstGeom>
      </xdr:spPr>
    </xdr:pic>
    <xdr:clientData/>
  </xdr:twoCellAnchor>
  <xdr:twoCellAnchor editAs="oneCell">
    <xdr:from>
      <xdr:col>2</xdr:col>
      <xdr:colOff>681658</xdr:colOff>
      <xdr:row>135</xdr:row>
      <xdr:rowOff>103947</xdr:rowOff>
    </xdr:from>
    <xdr:to>
      <xdr:col>2</xdr:col>
      <xdr:colOff>1120636</xdr:colOff>
      <xdr:row>136</xdr:row>
      <xdr:rowOff>3727</xdr:rowOff>
    </xdr:to>
    <xdr:pic>
      <xdr:nvPicPr>
        <xdr:cNvPr id="144" name="Рисунок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234233" y="70112697"/>
          <a:ext cx="438978" cy="223630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148</xdr:row>
      <xdr:rowOff>361950</xdr:rowOff>
    </xdr:from>
    <xdr:ext cx="609600" cy="0"/>
    <xdr:pic>
      <xdr:nvPicPr>
        <xdr:cNvPr id="148" name="Picture 7274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6501848" y="55093428"/>
          <a:ext cx="609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148</xdr:row>
      <xdr:rowOff>361950</xdr:rowOff>
    </xdr:from>
    <xdr:ext cx="1010478" cy="0"/>
    <xdr:pic>
      <xdr:nvPicPr>
        <xdr:cNvPr id="149" name="Picture 7274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5491370" y="55093428"/>
          <a:ext cx="1010478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148</xdr:row>
      <xdr:rowOff>361950</xdr:rowOff>
    </xdr:from>
    <xdr:ext cx="609600" cy="0"/>
    <xdr:pic>
      <xdr:nvPicPr>
        <xdr:cNvPr id="150" name="Picture 7274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5491370" y="55093428"/>
          <a:ext cx="609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82827</xdr:colOff>
      <xdr:row>141</xdr:row>
      <xdr:rowOff>170208</xdr:rowOff>
    </xdr:from>
    <xdr:to>
      <xdr:col>2</xdr:col>
      <xdr:colOff>462447</xdr:colOff>
      <xdr:row>142</xdr:row>
      <xdr:rowOff>53423</xdr:rowOff>
    </xdr:to>
    <xdr:pic>
      <xdr:nvPicPr>
        <xdr:cNvPr id="161" name="Picture 7517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635402" y="72331608"/>
          <a:ext cx="379620" cy="2070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447261</xdr:colOff>
      <xdr:row>141</xdr:row>
      <xdr:rowOff>244751</xdr:rowOff>
    </xdr:from>
    <xdr:to>
      <xdr:col>2</xdr:col>
      <xdr:colOff>826881</xdr:colOff>
      <xdr:row>142</xdr:row>
      <xdr:rowOff>127966</xdr:rowOff>
    </xdr:to>
    <xdr:pic>
      <xdr:nvPicPr>
        <xdr:cNvPr id="162" name="Picture 7517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999836" y="72406151"/>
          <a:ext cx="379620" cy="2070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803413</xdr:colOff>
      <xdr:row>141</xdr:row>
      <xdr:rowOff>311012</xdr:rowOff>
    </xdr:from>
    <xdr:to>
      <xdr:col>2</xdr:col>
      <xdr:colOff>1209261</xdr:colOff>
      <xdr:row>142</xdr:row>
      <xdr:rowOff>208533</xdr:rowOff>
    </xdr:to>
    <xdr:pic>
      <xdr:nvPicPr>
        <xdr:cNvPr id="163" name="Picture 7517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355988" y="72472412"/>
          <a:ext cx="405848" cy="2213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163581</xdr:colOff>
      <xdr:row>147</xdr:row>
      <xdr:rowOff>146604</xdr:rowOff>
    </xdr:from>
    <xdr:ext cx="455543" cy="248478"/>
    <xdr:pic>
      <xdr:nvPicPr>
        <xdr:cNvPr id="167" name="Picture 7517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16156" y="74727354"/>
          <a:ext cx="455543" cy="2484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652256</xdr:colOff>
      <xdr:row>147</xdr:row>
      <xdr:rowOff>254276</xdr:rowOff>
    </xdr:from>
    <xdr:ext cx="455543" cy="248478"/>
    <xdr:pic>
      <xdr:nvPicPr>
        <xdr:cNvPr id="168" name="Picture 751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204831" y="74835026"/>
          <a:ext cx="455543" cy="2484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63778</xdr:colOff>
      <xdr:row>152</xdr:row>
      <xdr:rowOff>403570</xdr:rowOff>
    </xdr:from>
    <xdr:ext cx="379620" cy="207065"/>
    <xdr:pic>
      <xdr:nvPicPr>
        <xdr:cNvPr id="181" name="Picture 7517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616353" y="76975045"/>
          <a:ext cx="379620" cy="2070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456786</xdr:colOff>
      <xdr:row>153</xdr:row>
      <xdr:rowOff>139977</xdr:rowOff>
    </xdr:from>
    <xdr:ext cx="379620" cy="207065"/>
    <xdr:pic>
      <xdr:nvPicPr>
        <xdr:cNvPr id="182" name="Picture 7517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009361" y="77121027"/>
          <a:ext cx="379620" cy="2070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827225</xdr:colOff>
      <xdr:row>153</xdr:row>
      <xdr:rowOff>306249</xdr:rowOff>
    </xdr:from>
    <xdr:ext cx="405848" cy="221371"/>
    <xdr:pic>
      <xdr:nvPicPr>
        <xdr:cNvPr id="183" name="Picture 7517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379800" y="77287299"/>
          <a:ext cx="405848" cy="22137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447261</xdr:colOff>
      <xdr:row>142</xdr:row>
      <xdr:rowOff>256761</xdr:rowOff>
    </xdr:from>
    <xdr:to>
      <xdr:col>2</xdr:col>
      <xdr:colOff>858910</xdr:colOff>
      <xdr:row>143</xdr:row>
      <xdr:rowOff>50525</xdr:rowOff>
    </xdr:to>
    <xdr:pic>
      <xdr:nvPicPr>
        <xdr:cNvPr id="188" name="Picture 7274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999836" y="72894411"/>
          <a:ext cx="411649" cy="117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762002</xdr:colOff>
      <xdr:row>142</xdr:row>
      <xdr:rowOff>237297</xdr:rowOff>
    </xdr:from>
    <xdr:to>
      <xdr:col>2</xdr:col>
      <xdr:colOff>1173651</xdr:colOff>
      <xdr:row>143</xdr:row>
      <xdr:rowOff>31061</xdr:rowOff>
    </xdr:to>
    <xdr:pic>
      <xdr:nvPicPr>
        <xdr:cNvPr id="189" name="Picture 7274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314577" y="72874947"/>
          <a:ext cx="411649" cy="117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561975</xdr:colOff>
      <xdr:row>148</xdr:row>
      <xdr:rowOff>294092</xdr:rowOff>
    </xdr:from>
    <xdr:ext cx="598417" cy="170976"/>
    <xdr:pic>
      <xdr:nvPicPr>
        <xdr:cNvPr id="190" name="Picture 7274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114550" y="75084392"/>
          <a:ext cx="598417" cy="1709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105603</xdr:colOff>
      <xdr:row>148</xdr:row>
      <xdr:rowOff>78271</xdr:rowOff>
    </xdr:from>
    <xdr:ext cx="596347" cy="183875"/>
    <xdr:pic>
      <xdr:nvPicPr>
        <xdr:cNvPr id="191" name="Picture 7274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58178" y="74868571"/>
          <a:ext cx="596347" cy="18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51974</xdr:colOff>
      <xdr:row>153</xdr:row>
      <xdr:rowOff>239989</xdr:rowOff>
    </xdr:from>
    <xdr:ext cx="411649" cy="117614"/>
    <xdr:pic>
      <xdr:nvPicPr>
        <xdr:cNvPr id="192" name="Picture 7274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04549" y="77221039"/>
          <a:ext cx="411649" cy="117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428211</xdr:colOff>
      <xdr:row>154</xdr:row>
      <xdr:rowOff>67296</xdr:rowOff>
    </xdr:from>
    <xdr:ext cx="411649" cy="117614"/>
    <xdr:pic>
      <xdr:nvPicPr>
        <xdr:cNvPr id="193" name="Picture 7274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980786" y="77010246"/>
          <a:ext cx="411649" cy="117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809627</xdr:colOff>
      <xdr:row>154</xdr:row>
      <xdr:rowOff>219283</xdr:rowOff>
    </xdr:from>
    <xdr:ext cx="411649" cy="117614"/>
    <xdr:pic>
      <xdr:nvPicPr>
        <xdr:cNvPr id="194" name="Picture 7274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362202" y="77162233"/>
          <a:ext cx="411649" cy="117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91109</xdr:colOff>
      <xdr:row>142</xdr:row>
      <xdr:rowOff>267528</xdr:rowOff>
    </xdr:from>
    <xdr:to>
      <xdr:col>2</xdr:col>
      <xdr:colOff>502758</xdr:colOff>
      <xdr:row>143</xdr:row>
      <xdr:rowOff>61292</xdr:rowOff>
    </xdr:to>
    <xdr:pic>
      <xdr:nvPicPr>
        <xdr:cNvPr id="195" name="Picture 727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43684" y="72905178"/>
          <a:ext cx="411649" cy="117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474518</xdr:colOff>
      <xdr:row>0</xdr:row>
      <xdr:rowOff>109970</xdr:rowOff>
    </xdr:from>
    <xdr:to>
      <xdr:col>3</xdr:col>
      <xdr:colOff>1497589</xdr:colOff>
      <xdr:row>0</xdr:row>
      <xdr:rowOff>1221797</xdr:rowOff>
    </xdr:to>
    <xdr:grpSp>
      <xdr:nvGrpSpPr>
        <xdr:cNvPr id="145" name="Группа 16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GrpSpPr>
          <a:grpSpLocks/>
        </xdr:cNvGrpSpPr>
      </xdr:nvGrpSpPr>
      <xdr:grpSpPr bwMode="auto">
        <a:xfrm>
          <a:off x="2022331" y="109970"/>
          <a:ext cx="2332758" cy="1111827"/>
          <a:chOff x="1508543" y="47625"/>
          <a:chExt cx="3477701" cy="1569295"/>
        </a:xfrm>
      </xdr:grpSpPr>
      <xdr:pic>
        <xdr:nvPicPr>
          <xdr:cNvPr id="146" name="Рисунок 17" descr="logo.jpg">
            <a:extLst>
              <a:ext uri="{FF2B5EF4-FFF2-40B4-BE49-F238E27FC236}">
                <a16:creationId xmlns="" xmlns:a16="http://schemas.microsoft.com/office/drawing/2014/main" id="{00000000-0008-0000-0000-00009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7" name="Рисунок 18" descr="logo.jpg">
            <a:extLst>
              <a:ext uri="{FF2B5EF4-FFF2-40B4-BE49-F238E27FC236}">
                <a16:creationId xmlns="" xmlns:a16="http://schemas.microsoft.com/office/drawing/2014/main" id="{00000000-0008-0000-0000-00009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3</xdr:col>
      <xdr:colOff>28575</xdr:colOff>
      <xdr:row>5</xdr:row>
      <xdr:rowOff>0</xdr:rowOff>
    </xdr:from>
    <xdr:ext cx="745269" cy="436786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2800350" y="4238625"/>
          <a:ext cx="7452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Антрацит</a:t>
          </a:r>
        </a:p>
        <a:p>
          <a:pPr algn="ctr"/>
          <a:r>
            <a:rPr lang="en-US" sz="1100" baseline="0"/>
            <a:t>(ANT</a:t>
          </a:r>
          <a:r>
            <a:rPr lang="ru-RU" sz="1100"/>
            <a:t>)</a:t>
          </a:r>
        </a:p>
      </xdr:txBody>
    </xdr:sp>
    <xdr:clientData/>
  </xdr:oneCellAnchor>
  <xdr:oneCellAnchor>
    <xdr:from>
      <xdr:col>3</xdr:col>
      <xdr:colOff>1533525</xdr:colOff>
      <xdr:row>5</xdr:row>
      <xdr:rowOff>47625</xdr:rowOff>
    </xdr:from>
    <xdr:ext cx="1046569" cy="609013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4305300" y="4286250"/>
          <a:ext cx="1046569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Серый камень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U727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endParaRPr lang="ru-RU"/>
        </a:p>
        <a:p>
          <a:endParaRPr lang="ru-RU" sz="1100"/>
        </a:p>
      </xdr:txBody>
    </xdr:sp>
    <xdr:clientData/>
  </xdr:oneCellAnchor>
  <xdr:twoCellAnchor editAs="oneCell">
    <xdr:from>
      <xdr:col>2</xdr:col>
      <xdr:colOff>104775</xdr:colOff>
      <xdr:row>63</xdr:row>
      <xdr:rowOff>76200</xdr:rowOff>
    </xdr:from>
    <xdr:to>
      <xdr:col>2</xdr:col>
      <xdr:colOff>1209675</xdr:colOff>
      <xdr:row>64</xdr:row>
      <xdr:rowOff>379625</xdr:rowOff>
    </xdr:to>
    <xdr:pic>
      <xdr:nvPicPr>
        <xdr:cNvPr id="217" name="Рисунок 216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657350" y="24041100"/>
          <a:ext cx="1104900" cy="760626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37</xdr:row>
      <xdr:rowOff>571500</xdr:rowOff>
    </xdr:from>
    <xdr:to>
      <xdr:col>2</xdr:col>
      <xdr:colOff>1217130</xdr:colOff>
      <xdr:row>37</xdr:row>
      <xdr:rowOff>838200</xdr:rowOff>
    </xdr:to>
    <xdr:pic>
      <xdr:nvPicPr>
        <xdr:cNvPr id="222" name="Picture 7274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76400" y="19640550"/>
          <a:ext cx="109330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76200</xdr:colOff>
      <xdr:row>37</xdr:row>
      <xdr:rowOff>66675</xdr:rowOff>
    </xdr:from>
    <xdr:ext cx="1178834" cy="511037"/>
    <xdr:pic>
      <xdr:nvPicPr>
        <xdr:cNvPr id="223" name="Picture 7517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20000"/>
        </a:blip>
        <a:srcRect/>
        <a:stretch>
          <a:fillRect/>
        </a:stretch>
      </xdr:blipFill>
      <xdr:spPr bwMode="auto">
        <a:xfrm>
          <a:off x="1628775" y="19135725"/>
          <a:ext cx="1178834" cy="5110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76200</xdr:colOff>
      <xdr:row>38</xdr:row>
      <xdr:rowOff>9525</xdr:rowOff>
    </xdr:from>
    <xdr:ext cx="1178834" cy="511037"/>
    <xdr:pic>
      <xdr:nvPicPr>
        <xdr:cNvPr id="224" name="Picture 7517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20000"/>
        </a:blip>
        <a:srcRect/>
        <a:stretch>
          <a:fillRect/>
        </a:stretch>
      </xdr:blipFill>
      <xdr:spPr bwMode="auto">
        <a:xfrm>
          <a:off x="1628775" y="19992975"/>
          <a:ext cx="1178834" cy="5110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95250</xdr:colOff>
      <xdr:row>38</xdr:row>
      <xdr:rowOff>504825</xdr:rowOff>
    </xdr:from>
    <xdr:to>
      <xdr:col>2</xdr:col>
      <xdr:colOff>1188555</xdr:colOff>
      <xdr:row>38</xdr:row>
      <xdr:rowOff>771525</xdr:rowOff>
    </xdr:to>
    <xdr:pic>
      <xdr:nvPicPr>
        <xdr:cNvPr id="225" name="Picture 7274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47825" y="20488275"/>
          <a:ext cx="109330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76200</xdr:colOff>
      <xdr:row>39</xdr:row>
      <xdr:rowOff>9525</xdr:rowOff>
    </xdr:from>
    <xdr:ext cx="1178834" cy="511037"/>
    <xdr:pic>
      <xdr:nvPicPr>
        <xdr:cNvPr id="132" name="Picture 7517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20000"/>
        </a:blip>
        <a:srcRect/>
        <a:stretch>
          <a:fillRect/>
        </a:stretch>
      </xdr:blipFill>
      <xdr:spPr bwMode="auto">
        <a:xfrm>
          <a:off x="1628775" y="19992975"/>
          <a:ext cx="1178834" cy="5110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95250</xdr:colOff>
      <xdr:row>39</xdr:row>
      <xdr:rowOff>504825</xdr:rowOff>
    </xdr:from>
    <xdr:to>
      <xdr:col>2</xdr:col>
      <xdr:colOff>1188555</xdr:colOff>
      <xdr:row>39</xdr:row>
      <xdr:rowOff>771525</xdr:rowOff>
    </xdr:to>
    <xdr:pic>
      <xdr:nvPicPr>
        <xdr:cNvPr id="133" name="Picture 7274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647825" y="20488275"/>
          <a:ext cx="1093305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81829</xdr:colOff>
      <xdr:row>114</xdr:row>
      <xdr:rowOff>205284</xdr:rowOff>
    </xdr:from>
    <xdr:to>
      <xdr:col>2</xdr:col>
      <xdr:colOff>1227055</xdr:colOff>
      <xdr:row>115</xdr:row>
      <xdr:rowOff>214310</xdr:rowOff>
    </xdr:to>
    <xdr:pic>
      <xdr:nvPicPr>
        <xdr:cNvPr id="7" name="Рисунок 2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629642" y="58913920"/>
          <a:ext cx="1145226" cy="452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47624</xdr:colOff>
      <xdr:row>125</xdr:row>
      <xdr:rowOff>174574</xdr:rowOff>
    </xdr:from>
    <xdr:to>
      <xdr:col>2</xdr:col>
      <xdr:colOff>1285874</xdr:colOff>
      <xdr:row>125</xdr:row>
      <xdr:rowOff>1457324</xdr:rowOff>
    </xdr:to>
    <xdr:pic>
      <xdr:nvPicPr>
        <xdr:cNvPr id="134" name="Рисунок 133" descr="082b4f2f-4e34-4ce6-b664-2d6843aef06a.jfif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09574" y="63258649"/>
          <a:ext cx="2428875" cy="12827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116</xdr:row>
      <xdr:rowOff>85725</xdr:rowOff>
    </xdr:from>
    <xdr:to>
      <xdr:col>2</xdr:col>
      <xdr:colOff>1203032</xdr:colOff>
      <xdr:row>117</xdr:row>
      <xdr:rowOff>466724</xdr:rowOff>
    </xdr:to>
    <xdr:pic>
      <xdr:nvPicPr>
        <xdr:cNvPr id="135" name="Рисунок 134" descr="018c788a-cc44-423d-819d-405f966067c8.jfif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 r="8950" b="3989"/>
        <a:stretch>
          <a:fillRect/>
        </a:stretch>
      </xdr:blipFill>
      <xdr:spPr>
        <a:xfrm>
          <a:off x="1666876" y="58997850"/>
          <a:ext cx="1088731" cy="857249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123</xdr:row>
      <xdr:rowOff>248116</xdr:rowOff>
    </xdr:from>
    <xdr:to>
      <xdr:col>2</xdr:col>
      <xdr:colOff>1209675</xdr:colOff>
      <xdr:row>123</xdr:row>
      <xdr:rowOff>1407525</xdr:rowOff>
    </xdr:to>
    <xdr:pic>
      <xdr:nvPicPr>
        <xdr:cNvPr id="137" name="Рисунок 136" descr="371f1b8b-e546-4f0c-9f9b-ad7b9d720394.jfif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523875" y="62160616"/>
          <a:ext cx="2238375" cy="1159409"/>
        </a:xfrm>
        <a:prstGeom prst="rect">
          <a:avLst/>
        </a:prstGeom>
      </xdr:spPr>
    </xdr:pic>
    <xdr:clientData/>
  </xdr:twoCellAnchor>
  <xdr:twoCellAnchor editAs="oneCell">
    <xdr:from>
      <xdr:col>1</xdr:col>
      <xdr:colOff>88398</xdr:colOff>
      <xdr:row>129</xdr:row>
      <xdr:rowOff>176359</xdr:rowOff>
    </xdr:from>
    <xdr:to>
      <xdr:col>2</xdr:col>
      <xdr:colOff>1238251</xdr:colOff>
      <xdr:row>129</xdr:row>
      <xdr:rowOff>1295400</xdr:rowOff>
    </xdr:to>
    <xdr:pic>
      <xdr:nvPicPr>
        <xdr:cNvPr id="139" name="Рисунок 138" descr="3d5736ae-f23d-47ae-8dd2-57ff562683d8.jfif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50348" y="67289509"/>
          <a:ext cx="2340478" cy="111904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127</xdr:row>
      <xdr:rowOff>209550</xdr:rowOff>
    </xdr:from>
    <xdr:to>
      <xdr:col>2</xdr:col>
      <xdr:colOff>1167392</xdr:colOff>
      <xdr:row>127</xdr:row>
      <xdr:rowOff>1485899</xdr:rowOff>
    </xdr:to>
    <xdr:pic>
      <xdr:nvPicPr>
        <xdr:cNvPr id="154" name="Рисунок 153" descr="9ef8fab1-46fa-4e6a-ad0f-90745194437e.jfif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28625" y="65522475"/>
          <a:ext cx="2291342" cy="1276349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149</xdr:row>
      <xdr:rowOff>361950</xdr:rowOff>
    </xdr:from>
    <xdr:ext cx="609600" cy="0"/>
    <xdr:pic>
      <xdr:nvPicPr>
        <xdr:cNvPr id="164" name="Picture 7274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6410325" y="75218925"/>
          <a:ext cx="609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149</xdr:row>
      <xdr:rowOff>361950</xdr:rowOff>
    </xdr:from>
    <xdr:ext cx="1010478" cy="0"/>
    <xdr:pic>
      <xdr:nvPicPr>
        <xdr:cNvPr id="165" name="Picture 7274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5619750" y="75218925"/>
          <a:ext cx="1010478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>
    <xdr:from>
      <xdr:col>2</xdr:col>
      <xdr:colOff>133349</xdr:colOff>
      <xdr:row>89</xdr:row>
      <xdr:rowOff>100234</xdr:rowOff>
    </xdr:from>
    <xdr:to>
      <xdr:col>2</xdr:col>
      <xdr:colOff>1209674</xdr:colOff>
      <xdr:row>90</xdr:row>
      <xdr:rowOff>457199</xdr:rowOff>
    </xdr:to>
    <xdr:pic>
      <xdr:nvPicPr>
        <xdr:cNvPr id="8" name="Picture 1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685924" y="46782259"/>
          <a:ext cx="1076325" cy="966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133350</xdr:colOff>
      <xdr:row>71</xdr:row>
      <xdr:rowOff>120212</xdr:rowOff>
    </xdr:from>
    <xdr:to>
      <xdr:col>2</xdr:col>
      <xdr:colOff>1200150</xdr:colOff>
      <xdr:row>72</xdr:row>
      <xdr:rowOff>361950</xdr:rowOff>
    </xdr:to>
    <xdr:pic>
      <xdr:nvPicPr>
        <xdr:cNvPr id="1026" name="Picture 2" descr="image005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685925" y="36105662"/>
          <a:ext cx="1066800" cy="698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725201</xdr:colOff>
      <xdr:row>2</xdr:row>
      <xdr:rowOff>21648</xdr:rowOff>
    </xdr:from>
    <xdr:to>
      <xdr:col>6</xdr:col>
      <xdr:colOff>455892</xdr:colOff>
      <xdr:row>2</xdr:row>
      <xdr:rowOff>2325648</xdr:rowOff>
    </xdr:to>
    <xdr:pic>
      <xdr:nvPicPr>
        <xdr:cNvPr id="111" name="Рисунок 110" descr="Genesis_18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>
        <a:xfrm>
          <a:off x="3582701" y="1428750"/>
          <a:ext cx="3475748" cy="2304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38100</xdr:rowOff>
    </xdr:from>
    <xdr:to>
      <xdr:col>5</xdr:col>
      <xdr:colOff>685800</xdr:colOff>
      <xdr:row>2</xdr:row>
      <xdr:rowOff>3124200</xdr:rowOff>
    </xdr:to>
    <xdr:pic>
      <xdr:nvPicPr>
        <xdr:cNvPr id="9" name="Рисунок 8" descr="Meg_01.jpg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38100" y="1228725"/>
          <a:ext cx="5857875" cy="30861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33</xdr:row>
      <xdr:rowOff>95250</xdr:rowOff>
    </xdr:from>
    <xdr:to>
      <xdr:col>2</xdr:col>
      <xdr:colOff>1061008</xdr:colOff>
      <xdr:row>33</xdr:row>
      <xdr:rowOff>581025</xdr:rowOff>
    </xdr:to>
    <xdr:pic>
      <xdr:nvPicPr>
        <xdr:cNvPr id="34" name="Рисунок 3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6350" y="29537025"/>
          <a:ext cx="794308" cy="485775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31</xdr:row>
      <xdr:rowOff>171451</xdr:rowOff>
    </xdr:from>
    <xdr:to>
      <xdr:col>2</xdr:col>
      <xdr:colOff>1162050</xdr:colOff>
      <xdr:row>31</xdr:row>
      <xdr:rowOff>460368</xdr:rowOff>
    </xdr:to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19201" y="27546301"/>
          <a:ext cx="952499" cy="288917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219074</xdr:colOff>
      <xdr:row>2</xdr:row>
      <xdr:rowOff>133350</xdr:rowOff>
    </xdr:from>
    <xdr:to>
      <xdr:col>6</xdr:col>
      <xdr:colOff>795074</xdr:colOff>
      <xdr:row>2</xdr:row>
      <xdr:rowOff>709350</xdr:rowOff>
    </xdr:to>
    <xdr:pic>
      <xdr:nvPicPr>
        <xdr:cNvPr id="39" name="Picture 3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 l="51937" t="53804" r="42125" b="35189"/>
        <a:stretch>
          <a:fillRect/>
        </a:stretch>
      </xdr:blipFill>
      <xdr:spPr bwMode="auto">
        <a:xfrm>
          <a:off x="6219824" y="1323975"/>
          <a:ext cx="576000" cy="576000"/>
        </a:xfrm>
        <a:prstGeom prst="rect">
          <a:avLst/>
        </a:prstGeom>
        <a:noFill/>
        <a:ln w="19050">
          <a:solidFill>
            <a:schemeClr val="bg1"/>
          </a:solidFill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6</xdr:col>
      <xdr:colOff>190500</xdr:colOff>
      <xdr:row>2</xdr:row>
      <xdr:rowOff>828675</xdr:rowOff>
    </xdr:from>
    <xdr:ext cx="624979" cy="436786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6191250" y="2019300"/>
          <a:ext cx="62497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Серый </a:t>
          </a:r>
        </a:p>
        <a:p>
          <a:r>
            <a:rPr lang="ru-RU" sz="1100"/>
            <a:t>камень</a:t>
          </a:r>
        </a:p>
      </xdr:txBody>
    </xdr:sp>
    <xdr:clientData/>
  </xdr:oneCellAnchor>
  <xdr:oneCellAnchor>
    <xdr:from>
      <xdr:col>6</xdr:col>
      <xdr:colOff>57150</xdr:colOff>
      <xdr:row>2</xdr:row>
      <xdr:rowOff>2066925</xdr:rowOff>
    </xdr:from>
    <xdr:ext cx="880369" cy="436786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CB184CBB-208D-4AE5-B9FF-F3BC609EF093}"/>
            </a:ext>
          </a:extLst>
        </xdr:cNvPr>
        <xdr:cNvSpPr txBox="1"/>
      </xdr:nvSpPr>
      <xdr:spPr>
        <a:xfrm>
          <a:off x="6124575" y="3390900"/>
          <a:ext cx="8803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Белый</a:t>
          </a:r>
        </a:p>
        <a:p>
          <a:pPr algn="ctr"/>
          <a:r>
            <a:rPr lang="ru-RU" sz="1100"/>
            <a:t>(под заказ)</a:t>
          </a:r>
        </a:p>
      </xdr:txBody>
    </xdr:sp>
    <xdr:clientData/>
  </xdr:oneCellAnchor>
  <xdr:twoCellAnchor editAs="oneCell">
    <xdr:from>
      <xdr:col>6</xdr:col>
      <xdr:colOff>228600</xdr:colOff>
      <xdr:row>2</xdr:row>
      <xdr:rowOff>1466850</xdr:rowOff>
    </xdr:from>
    <xdr:to>
      <xdr:col>6</xdr:col>
      <xdr:colOff>752475</xdr:colOff>
      <xdr:row>2</xdr:row>
      <xdr:rowOff>1990725</xdr:rowOff>
    </xdr:to>
    <xdr:pic>
      <xdr:nvPicPr>
        <xdr:cNvPr id="42" name="Picture 1" descr="https://www.directori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296025" y="2790825"/>
          <a:ext cx="523875" cy="523875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111333</xdr:colOff>
      <xdr:row>29</xdr:row>
      <xdr:rowOff>43209</xdr:rowOff>
    </xdr:from>
    <xdr:to>
      <xdr:col>2</xdr:col>
      <xdr:colOff>1304924</xdr:colOff>
      <xdr:row>29</xdr:row>
      <xdr:rowOff>752474</xdr:rowOff>
    </xdr:to>
    <xdr:pic>
      <xdr:nvPicPr>
        <xdr:cNvPr id="43" name="Рисунок 42" descr="MP902.MNT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11508" y="27799059"/>
          <a:ext cx="1193591" cy="70926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30</xdr:row>
      <xdr:rowOff>178974</xdr:rowOff>
    </xdr:from>
    <xdr:to>
      <xdr:col>2</xdr:col>
      <xdr:colOff>1333500</xdr:colOff>
      <xdr:row>30</xdr:row>
      <xdr:rowOff>714375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0886" t="14062" r="8354" b="31641"/>
        <a:stretch>
          <a:fillRect/>
        </a:stretch>
      </xdr:blipFill>
      <xdr:spPr bwMode="auto">
        <a:xfrm>
          <a:off x="1504951" y="28763499"/>
          <a:ext cx="1228724" cy="53540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219075</xdr:colOff>
      <xdr:row>24</xdr:row>
      <xdr:rowOff>165620</xdr:rowOff>
    </xdr:from>
    <xdr:to>
      <xdr:col>2</xdr:col>
      <xdr:colOff>1227075</xdr:colOff>
      <xdr:row>24</xdr:row>
      <xdr:rowOff>617694</xdr:rowOff>
    </xdr:to>
    <xdr:pic>
      <xdr:nvPicPr>
        <xdr:cNvPr id="44" name="Рисунок 43" descr="MP0007-MP7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619250" y="23835245"/>
          <a:ext cx="1008000" cy="452074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25</xdr:row>
      <xdr:rowOff>132853</xdr:rowOff>
    </xdr:from>
    <xdr:to>
      <xdr:col>2</xdr:col>
      <xdr:colOff>1188975</xdr:colOff>
      <xdr:row>25</xdr:row>
      <xdr:rowOff>797782</xdr:rowOff>
    </xdr:to>
    <xdr:pic>
      <xdr:nvPicPr>
        <xdr:cNvPr id="45" name="Рисунок 44" descr="MP0026-MP702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581150" y="24574003"/>
          <a:ext cx="1008000" cy="664929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26</xdr:row>
      <xdr:rowOff>137400</xdr:rowOff>
    </xdr:from>
    <xdr:to>
      <xdr:col>2</xdr:col>
      <xdr:colOff>1210125</xdr:colOff>
      <xdr:row>26</xdr:row>
      <xdr:rowOff>1093659</xdr:rowOff>
    </xdr:to>
    <xdr:pic>
      <xdr:nvPicPr>
        <xdr:cNvPr id="46" name="Рисунок 45" descr="MP0008-MP70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1638300" y="25540575"/>
          <a:ext cx="972000" cy="95625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209551</xdr:colOff>
      <xdr:row>27</xdr:row>
      <xdr:rowOff>114298</xdr:rowOff>
    </xdr:from>
    <xdr:to>
      <xdr:col>2</xdr:col>
      <xdr:colOff>1181551</xdr:colOff>
      <xdr:row>27</xdr:row>
      <xdr:rowOff>1260588</xdr:rowOff>
    </xdr:to>
    <xdr:pic>
      <xdr:nvPicPr>
        <xdr:cNvPr id="47" name="Рисунок 46" descr="MP0009-MP703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609726" y="26755723"/>
          <a:ext cx="972000" cy="1146290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28</xdr:row>
      <xdr:rowOff>131360</xdr:rowOff>
    </xdr:from>
    <xdr:to>
      <xdr:col>2</xdr:col>
      <xdr:colOff>1362076</xdr:colOff>
      <xdr:row>28</xdr:row>
      <xdr:rowOff>685800</xdr:rowOff>
    </xdr:to>
    <xdr:pic>
      <xdr:nvPicPr>
        <xdr:cNvPr id="48" name="Рисунок 47" descr="MP0010-MP114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524001" y="28087235"/>
          <a:ext cx="1238250" cy="55444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</xdr:row>
      <xdr:rowOff>121596</xdr:rowOff>
    </xdr:from>
    <xdr:to>
      <xdr:col>2</xdr:col>
      <xdr:colOff>1209676</xdr:colOff>
      <xdr:row>5</xdr:row>
      <xdr:rowOff>793818</xdr:rowOff>
    </xdr:to>
    <xdr:pic>
      <xdr:nvPicPr>
        <xdr:cNvPr id="49" name="Рисунок 48" descr="MP0000-MP10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1590675" y="5360346"/>
          <a:ext cx="1019176" cy="672222"/>
        </a:xfrm>
        <a:prstGeom prst="rect">
          <a:avLst/>
        </a:prstGeom>
      </xdr:spPr>
    </xdr:pic>
    <xdr:clientData/>
  </xdr:twoCellAnchor>
  <xdr:twoCellAnchor editAs="oneCell">
    <xdr:from>
      <xdr:col>2</xdr:col>
      <xdr:colOff>99533</xdr:colOff>
      <xdr:row>6</xdr:row>
      <xdr:rowOff>171450</xdr:rowOff>
    </xdr:from>
    <xdr:to>
      <xdr:col>2</xdr:col>
      <xdr:colOff>1352550</xdr:colOff>
      <xdr:row>6</xdr:row>
      <xdr:rowOff>895350</xdr:rowOff>
    </xdr:to>
    <xdr:pic>
      <xdr:nvPicPr>
        <xdr:cNvPr id="50" name="Рисунок 49" descr="MP0001-MP122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499708" y="6276975"/>
          <a:ext cx="1253017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</xdr:row>
      <xdr:rowOff>152400</xdr:rowOff>
    </xdr:from>
    <xdr:to>
      <xdr:col>2</xdr:col>
      <xdr:colOff>1384554</xdr:colOff>
      <xdr:row>7</xdr:row>
      <xdr:rowOff>762000</xdr:rowOff>
    </xdr:to>
    <xdr:pic>
      <xdr:nvPicPr>
        <xdr:cNvPr id="51" name="Рисунок 50" descr="MP0002-MP144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419225" y="7267575"/>
          <a:ext cx="1365504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8</xdr:row>
      <xdr:rowOff>200025</xdr:rowOff>
    </xdr:from>
    <xdr:to>
      <xdr:col>2</xdr:col>
      <xdr:colOff>1152525</xdr:colOff>
      <xdr:row>8</xdr:row>
      <xdr:rowOff>874252</xdr:rowOff>
    </xdr:to>
    <xdr:pic>
      <xdr:nvPicPr>
        <xdr:cNvPr id="52" name="Рисунок 51" descr="MP0003-MP603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609725" y="8181975"/>
          <a:ext cx="942975" cy="674227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9</xdr:row>
      <xdr:rowOff>162451</xdr:rowOff>
    </xdr:from>
    <xdr:to>
      <xdr:col>2</xdr:col>
      <xdr:colOff>1352550</xdr:colOff>
      <xdr:row>9</xdr:row>
      <xdr:rowOff>742951</xdr:rowOff>
    </xdr:to>
    <xdr:pic>
      <xdr:nvPicPr>
        <xdr:cNvPr id="53" name="Рисунок 52" descr="MP0004-MP14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466850" y="9115951"/>
          <a:ext cx="1285875" cy="5805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57152</xdr:colOff>
      <xdr:row>10</xdr:row>
      <xdr:rowOff>183784</xdr:rowOff>
    </xdr:from>
    <xdr:to>
      <xdr:col>2</xdr:col>
      <xdr:colOff>1362076</xdr:colOff>
      <xdr:row>10</xdr:row>
      <xdr:rowOff>771524</xdr:rowOff>
    </xdr:to>
    <xdr:pic>
      <xdr:nvPicPr>
        <xdr:cNvPr id="54" name="Рисунок 53" descr="MP0005-MP141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457327" y="10042159"/>
          <a:ext cx="1304924" cy="58774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11</xdr:row>
      <xdr:rowOff>62858</xdr:rowOff>
    </xdr:from>
    <xdr:to>
      <xdr:col>2</xdr:col>
      <xdr:colOff>990600</xdr:colOff>
      <xdr:row>11</xdr:row>
      <xdr:rowOff>715844</xdr:rowOff>
    </xdr:to>
    <xdr:pic>
      <xdr:nvPicPr>
        <xdr:cNvPr id="55" name="Рисунок 54" descr="MP0006-MP302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800226" y="10816583"/>
          <a:ext cx="590549" cy="652986"/>
        </a:xfrm>
        <a:prstGeom prst="rect">
          <a:avLst/>
        </a:prstGeom>
      </xdr:spPr>
    </xdr:pic>
    <xdr:clientData/>
  </xdr:twoCellAnchor>
  <xdr:twoCellAnchor editAs="oneCell">
    <xdr:from>
      <xdr:col>2</xdr:col>
      <xdr:colOff>488458</xdr:colOff>
      <xdr:row>12</xdr:row>
      <xdr:rowOff>47625</xdr:rowOff>
    </xdr:from>
    <xdr:to>
      <xdr:col>2</xdr:col>
      <xdr:colOff>956458</xdr:colOff>
      <xdr:row>12</xdr:row>
      <xdr:rowOff>1005490</xdr:rowOff>
    </xdr:to>
    <xdr:pic>
      <xdr:nvPicPr>
        <xdr:cNvPr id="56" name="Рисунок 55" descr="MP0020-MP401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888633" y="11553825"/>
          <a:ext cx="468000" cy="95786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457210</xdr:colOff>
      <xdr:row>13</xdr:row>
      <xdr:rowOff>43392</xdr:rowOff>
    </xdr:from>
    <xdr:to>
      <xdr:col>2</xdr:col>
      <xdr:colOff>925210</xdr:colOff>
      <xdr:row>13</xdr:row>
      <xdr:rowOff>1071775</xdr:rowOff>
    </xdr:to>
    <xdr:pic>
      <xdr:nvPicPr>
        <xdr:cNvPr id="58" name="Рисунок 57" descr="MP0021-MP403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1857385" y="12587817"/>
          <a:ext cx="468000" cy="1028383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14</xdr:row>
      <xdr:rowOff>38104</xdr:rowOff>
    </xdr:from>
    <xdr:to>
      <xdr:col>2</xdr:col>
      <xdr:colOff>941925</xdr:colOff>
      <xdr:row>14</xdr:row>
      <xdr:rowOff>1029020</xdr:rowOff>
    </xdr:to>
    <xdr:pic>
      <xdr:nvPicPr>
        <xdr:cNvPr id="59" name="Рисунок 58" descr="MP0022-MP404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1866900" y="13687429"/>
          <a:ext cx="475200" cy="990916"/>
        </a:xfrm>
        <a:prstGeom prst="rect">
          <a:avLst/>
        </a:prstGeom>
      </xdr:spPr>
    </xdr:pic>
    <xdr:clientData/>
  </xdr:twoCellAnchor>
  <xdr:twoCellAnchor editAs="oneCell">
    <xdr:from>
      <xdr:col>2</xdr:col>
      <xdr:colOff>466735</xdr:colOff>
      <xdr:row>15</xdr:row>
      <xdr:rowOff>43392</xdr:rowOff>
    </xdr:from>
    <xdr:to>
      <xdr:col>2</xdr:col>
      <xdr:colOff>934735</xdr:colOff>
      <xdr:row>15</xdr:row>
      <xdr:rowOff>1071775</xdr:rowOff>
    </xdr:to>
    <xdr:pic>
      <xdr:nvPicPr>
        <xdr:cNvPr id="60" name="Рисунок 59" descr="MP0021-MP403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1866910" y="14759517"/>
          <a:ext cx="468000" cy="1028383"/>
        </a:xfrm>
        <a:prstGeom prst="rect">
          <a:avLst/>
        </a:prstGeom>
      </xdr:spPr>
    </xdr:pic>
    <xdr:clientData/>
  </xdr:twoCellAnchor>
  <xdr:twoCellAnchor editAs="oneCell">
    <xdr:from>
      <xdr:col>2</xdr:col>
      <xdr:colOff>542990</xdr:colOff>
      <xdr:row>16</xdr:row>
      <xdr:rowOff>47624</xdr:rowOff>
    </xdr:from>
    <xdr:to>
      <xdr:col>2</xdr:col>
      <xdr:colOff>876300</xdr:colOff>
      <xdr:row>16</xdr:row>
      <xdr:rowOff>1192853</xdr:rowOff>
    </xdr:to>
    <xdr:pic>
      <xdr:nvPicPr>
        <xdr:cNvPr id="61" name="Рисунок 60" descr="MP0019-MP417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1943165" y="15906749"/>
          <a:ext cx="333310" cy="1145229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438151</xdr:colOff>
      <xdr:row>17</xdr:row>
      <xdr:rowOff>101974</xdr:rowOff>
    </xdr:from>
    <xdr:to>
      <xdr:col>2</xdr:col>
      <xdr:colOff>968013</xdr:colOff>
      <xdr:row>17</xdr:row>
      <xdr:rowOff>895350</xdr:rowOff>
    </xdr:to>
    <xdr:pic>
      <xdr:nvPicPr>
        <xdr:cNvPr id="62" name="Рисунок 61" descr="MP0014-MP416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838326" y="17189824"/>
          <a:ext cx="529862" cy="793376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18</xdr:row>
      <xdr:rowOff>55147</xdr:rowOff>
    </xdr:from>
    <xdr:to>
      <xdr:col>2</xdr:col>
      <xdr:colOff>866775</xdr:colOff>
      <xdr:row>18</xdr:row>
      <xdr:rowOff>991147</xdr:rowOff>
    </xdr:to>
    <xdr:pic>
      <xdr:nvPicPr>
        <xdr:cNvPr id="63" name="Рисунок 62" descr="MP0024-MP417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895475" y="18162172"/>
          <a:ext cx="371475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19</xdr:row>
      <xdr:rowOff>108370</xdr:rowOff>
    </xdr:from>
    <xdr:to>
      <xdr:col>2</xdr:col>
      <xdr:colOff>1133475</xdr:colOff>
      <xdr:row>19</xdr:row>
      <xdr:rowOff>847726</xdr:rowOff>
    </xdr:to>
    <xdr:pic>
      <xdr:nvPicPr>
        <xdr:cNvPr id="64" name="Рисунок 63" descr="MP0013-MP40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704975" y="19234570"/>
          <a:ext cx="828675" cy="739356"/>
        </a:xfrm>
        <a:prstGeom prst="rect">
          <a:avLst/>
        </a:prstGeom>
      </xdr:spPr>
    </xdr:pic>
    <xdr:clientData/>
  </xdr:twoCellAnchor>
  <xdr:twoCellAnchor editAs="oneCell">
    <xdr:from>
      <xdr:col>2</xdr:col>
      <xdr:colOff>496950</xdr:colOff>
      <xdr:row>20</xdr:row>
      <xdr:rowOff>57150</xdr:rowOff>
    </xdr:from>
    <xdr:to>
      <xdr:col>2</xdr:col>
      <xdr:colOff>914399</xdr:colOff>
      <xdr:row>20</xdr:row>
      <xdr:rowOff>1095150</xdr:rowOff>
    </xdr:to>
    <xdr:pic>
      <xdr:nvPicPr>
        <xdr:cNvPr id="65" name="Рисунок 64" descr="MP0015-MP521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1897125" y="20135850"/>
          <a:ext cx="417449" cy="1038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21</xdr:row>
      <xdr:rowOff>85929</xdr:rowOff>
    </xdr:from>
    <xdr:to>
      <xdr:col>2</xdr:col>
      <xdr:colOff>984485</xdr:colOff>
      <xdr:row>21</xdr:row>
      <xdr:rowOff>1047750</xdr:rowOff>
    </xdr:to>
    <xdr:pic>
      <xdr:nvPicPr>
        <xdr:cNvPr id="66" name="Рисунок 65" descr="MP0016-MP52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1876425" y="21336204"/>
          <a:ext cx="508235" cy="961821"/>
        </a:xfrm>
        <a:prstGeom prst="rect">
          <a:avLst/>
        </a:prstGeom>
      </xdr:spPr>
    </xdr:pic>
    <xdr:clientData/>
  </xdr:twoCellAnchor>
  <xdr:twoCellAnchor editAs="oneCell">
    <xdr:from>
      <xdr:col>2</xdr:col>
      <xdr:colOff>342899</xdr:colOff>
      <xdr:row>22</xdr:row>
      <xdr:rowOff>45952</xdr:rowOff>
    </xdr:from>
    <xdr:to>
      <xdr:col>2</xdr:col>
      <xdr:colOff>1057275</xdr:colOff>
      <xdr:row>22</xdr:row>
      <xdr:rowOff>1092466</xdr:rowOff>
    </xdr:to>
    <xdr:pic>
      <xdr:nvPicPr>
        <xdr:cNvPr id="67" name="Рисунок 66" descr="MP0017-MP523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1743074" y="22439227"/>
          <a:ext cx="714376" cy="1046514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23</xdr:row>
      <xdr:rowOff>57149</xdr:rowOff>
    </xdr:from>
    <xdr:to>
      <xdr:col>2</xdr:col>
      <xdr:colOff>1048147</xdr:colOff>
      <xdr:row>23</xdr:row>
      <xdr:rowOff>1162050</xdr:rowOff>
    </xdr:to>
    <xdr:pic>
      <xdr:nvPicPr>
        <xdr:cNvPr id="68" name="Рисунок 67" descr="MP0018-MP524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1838325" y="23602949"/>
          <a:ext cx="609997" cy="110490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32</xdr:row>
      <xdr:rowOff>38099</xdr:rowOff>
    </xdr:from>
    <xdr:to>
      <xdr:col>2</xdr:col>
      <xdr:colOff>1279235</xdr:colOff>
      <xdr:row>32</xdr:row>
      <xdr:rowOff>1371600</xdr:rowOff>
    </xdr:to>
    <xdr:pic>
      <xdr:nvPicPr>
        <xdr:cNvPr id="38" name="Рисунок 37" descr="Лампа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11521" t="12214" b="4580"/>
        <a:stretch>
          <a:fillRect/>
        </a:stretch>
      </xdr:blipFill>
      <xdr:spPr>
        <a:xfrm>
          <a:off x="1504950" y="32270699"/>
          <a:ext cx="1174460" cy="1333501"/>
        </a:xfrm>
        <a:prstGeom prst="rect">
          <a:avLst/>
        </a:prstGeom>
      </xdr:spPr>
    </xdr:pic>
    <xdr:clientData/>
  </xdr:twoCellAnchor>
  <xdr:twoCellAnchor>
    <xdr:from>
      <xdr:col>2</xdr:col>
      <xdr:colOff>723900</xdr:colOff>
      <xdr:row>0</xdr:row>
      <xdr:rowOff>47625</xdr:rowOff>
    </xdr:from>
    <xdr:to>
      <xdr:col>4</xdr:col>
      <xdr:colOff>370608</xdr:colOff>
      <xdr:row>0</xdr:row>
      <xdr:rowOff>1159452</xdr:rowOff>
    </xdr:to>
    <xdr:grpSp>
      <xdr:nvGrpSpPr>
        <xdr:cNvPr id="57" name="Группа 16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GrpSpPr>
          <a:grpSpLocks/>
        </xdr:cNvGrpSpPr>
      </xdr:nvGrpSpPr>
      <xdr:grpSpPr bwMode="auto">
        <a:xfrm>
          <a:off x="2124075" y="47625"/>
          <a:ext cx="2332758" cy="1111827"/>
          <a:chOff x="1508543" y="47625"/>
          <a:chExt cx="3477701" cy="1569295"/>
        </a:xfrm>
      </xdr:grpSpPr>
      <xdr:pic>
        <xdr:nvPicPr>
          <xdr:cNvPr id="69" name="Рисунок 17" descr="logo.jpg">
            <a:extLst>
              <a:ext uri="{FF2B5EF4-FFF2-40B4-BE49-F238E27FC236}">
                <a16:creationId xmlns="" xmlns:a16="http://schemas.microsoft.com/office/drawing/2014/main" id="{00000000-0008-0000-0000-00009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0" name="Рисунок 18" descr="logo.jpg">
            <a:extLst>
              <a:ext uri="{FF2B5EF4-FFF2-40B4-BE49-F238E27FC236}">
                <a16:creationId xmlns="" xmlns:a16="http://schemas.microsoft.com/office/drawing/2014/main" id="{00000000-0008-0000-0000-00009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33</xdr:row>
      <xdr:rowOff>180975</xdr:rowOff>
    </xdr:from>
    <xdr:to>
      <xdr:col>2</xdr:col>
      <xdr:colOff>1771650</xdr:colOff>
      <xdr:row>33</xdr:row>
      <xdr:rowOff>1019175</xdr:rowOff>
    </xdr:to>
    <xdr:pic>
      <xdr:nvPicPr>
        <xdr:cNvPr id="2" name="Рисунок 27" descr="Drive0001.jpg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19475" y="18602325"/>
          <a:ext cx="14668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34</xdr:row>
      <xdr:rowOff>152400</xdr:rowOff>
    </xdr:from>
    <xdr:to>
      <xdr:col>2</xdr:col>
      <xdr:colOff>1790700</xdr:colOff>
      <xdr:row>34</xdr:row>
      <xdr:rowOff>1019175</xdr:rowOff>
    </xdr:to>
    <xdr:pic>
      <xdr:nvPicPr>
        <xdr:cNvPr id="3" name="Рисунок 28" descr="Drive0002.jpg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19716750"/>
          <a:ext cx="15811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1219199</xdr:colOff>
      <xdr:row>0</xdr:row>
      <xdr:rowOff>114300</xdr:rowOff>
    </xdr:from>
    <xdr:to>
      <xdr:col>3</xdr:col>
      <xdr:colOff>1504949</xdr:colOff>
      <xdr:row>0</xdr:row>
      <xdr:rowOff>1314450</xdr:rowOff>
    </xdr:to>
    <xdr:grpSp>
      <xdr:nvGrpSpPr>
        <xdr:cNvPr id="4" name="Группа 18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GrpSpPr>
          <a:grpSpLocks/>
        </xdr:cNvGrpSpPr>
      </xdr:nvGrpSpPr>
      <xdr:grpSpPr bwMode="auto">
        <a:xfrm>
          <a:off x="2628899" y="114300"/>
          <a:ext cx="2314575" cy="1200150"/>
          <a:chOff x="1508543" y="47625"/>
          <a:chExt cx="3477701" cy="1569295"/>
        </a:xfrm>
      </xdr:grpSpPr>
      <xdr:pic>
        <xdr:nvPicPr>
          <xdr:cNvPr id="5" name="Рисунок 19" descr="logo.jpg">
            <a:extLst>
              <a:ext uri="{FF2B5EF4-FFF2-40B4-BE49-F238E27FC236}">
                <a16:creationId xmlns="" xmlns:a16="http://schemas.microsoft.com/office/drawing/2014/main" id="{00000000-0008-0000-06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Рисунок 20" descr="logo.jpg">
            <a:extLst>
              <a:ext uri="{FF2B5EF4-FFF2-40B4-BE49-F238E27FC236}">
                <a16:creationId xmlns="" xmlns:a16="http://schemas.microsoft.com/office/drawing/2014/main" id="{00000000-0008-0000-06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57150</xdr:colOff>
      <xdr:row>36</xdr:row>
      <xdr:rowOff>200025</xdr:rowOff>
    </xdr:from>
    <xdr:to>
      <xdr:col>2</xdr:col>
      <xdr:colOff>1524000</xdr:colOff>
      <xdr:row>36</xdr:row>
      <xdr:rowOff>952500</xdr:rowOff>
    </xdr:to>
    <xdr:pic>
      <xdr:nvPicPr>
        <xdr:cNvPr id="7" name="Рисунок 7" descr="Drive0006.jpg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71825" y="20907375"/>
          <a:ext cx="14668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37</xdr:row>
      <xdr:rowOff>142875</xdr:rowOff>
    </xdr:from>
    <xdr:to>
      <xdr:col>2</xdr:col>
      <xdr:colOff>1362075</xdr:colOff>
      <xdr:row>37</xdr:row>
      <xdr:rowOff>942975</xdr:rowOff>
    </xdr:to>
    <xdr:pic>
      <xdr:nvPicPr>
        <xdr:cNvPr id="8" name="Рисунок 8" descr="Drive0010.jpg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38500" y="21993225"/>
          <a:ext cx="1238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400049</xdr:colOff>
      <xdr:row>32</xdr:row>
      <xdr:rowOff>114300</xdr:rowOff>
    </xdr:from>
    <xdr:to>
      <xdr:col>2</xdr:col>
      <xdr:colOff>1647824</xdr:colOff>
      <xdr:row>32</xdr:row>
      <xdr:rowOff>916441</xdr:rowOff>
    </xdr:to>
    <xdr:pic>
      <xdr:nvPicPr>
        <xdr:cNvPr id="9" name="Рисунок 9" descr="Drive0000.jpg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1111" t="18114" r="9167" b="3641"/>
        <a:stretch>
          <a:fillRect/>
        </a:stretch>
      </xdr:blipFill>
      <xdr:spPr bwMode="auto">
        <a:xfrm>
          <a:off x="3514724" y="17526000"/>
          <a:ext cx="1247775" cy="802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1609725</xdr:colOff>
      <xdr:row>36</xdr:row>
      <xdr:rowOff>85725</xdr:rowOff>
    </xdr:from>
    <xdr:to>
      <xdr:col>3</xdr:col>
      <xdr:colOff>28575</xdr:colOff>
      <xdr:row>36</xdr:row>
      <xdr:rowOff>1066800</xdr:rowOff>
    </xdr:to>
    <xdr:pic>
      <xdr:nvPicPr>
        <xdr:cNvPr id="10" name="Рисунок 1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24400" y="20793075"/>
          <a:ext cx="4476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1504950</xdr:colOff>
      <xdr:row>37</xdr:row>
      <xdr:rowOff>76200</xdr:rowOff>
    </xdr:from>
    <xdr:to>
      <xdr:col>2</xdr:col>
      <xdr:colOff>1952625</xdr:colOff>
      <xdr:row>37</xdr:row>
      <xdr:rowOff>1057275</xdr:rowOff>
    </xdr:to>
    <xdr:pic>
      <xdr:nvPicPr>
        <xdr:cNvPr id="11" name="Рисунок 5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19625" y="21926550"/>
          <a:ext cx="4476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66674</xdr:colOff>
      <xdr:row>2</xdr:row>
      <xdr:rowOff>19050</xdr:rowOff>
    </xdr:from>
    <xdr:to>
      <xdr:col>3</xdr:col>
      <xdr:colOff>569213</xdr:colOff>
      <xdr:row>2</xdr:row>
      <xdr:rowOff>2762250</xdr:rowOff>
    </xdr:to>
    <xdr:pic>
      <xdr:nvPicPr>
        <xdr:cNvPr id="12" name="Рисунок 10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6674" y="1809750"/>
          <a:ext cx="3941064" cy="274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11</xdr:row>
      <xdr:rowOff>47625</xdr:rowOff>
    </xdr:from>
    <xdr:to>
      <xdr:col>2</xdr:col>
      <xdr:colOff>2009775</xdr:colOff>
      <xdr:row>11</xdr:row>
      <xdr:rowOff>1057275</xdr:rowOff>
    </xdr:to>
    <xdr:pic>
      <xdr:nvPicPr>
        <xdr:cNvPr id="13" name="Рисунок 1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19450" y="6743700"/>
          <a:ext cx="19050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5</xdr:row>
      <xdr:rowOff>47625</xdr:rowOff>
    </xdr:from>
    <xdr:to>
      <xdr:col>2</xdr:col>
      <xdr:colOff>1743075</xdr:colOff>
      <xdr:row>5</xdr:row>
      <xdr:rowOff>1028700</xdr:rowOff>
    </xdr:to>
    <xdr:pic>
      <xdr:nvPicPr>
        <xdr:cNvPr id="14" name="Рисунок 1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438525" y="7886700"/>
          <a:ext cx="14192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7</xdr:row>
      <xdr:rowOff>85725</xdr:rowOff>
    </xdr:from>
    <xdr:to>
      <xdr:col>2</xdr:col>
      <xdr:colOff>1838325</xdr:colOff>
      <xdr:row>7</xdr:row>
      <xdr:rowOff>1085850</xdr:rowOff>
    </xdr:to>
    <xdr:pic>
      <xdr:nvPicPr>
        <xdr:cNvPr id="15" name="Рисунок 2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476625" y="9067800"/>
          <a:ext cx="1476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485775</xdr:colOff>
      <xdr:row>12</xdr:row>
      <xdr:rowOff>76200</xdr:rowOff>
    </xdr:from>
    <xdr:to>
      <xdr:col>2</xdr:col>
      <xdr:colOff>1571625</xdr:colOff>
      <xdr:row>12</xdr:row>
      <xdr:rowOff>1057275</xdr:rowOff>
    </xdr:to>
    <xdr:pic>
      <xdr:nvPicPr>
        <xdr:cNvPr id="16" name="Рисунок 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t="9650"/>
        <a:stretch>
          <a:fillRect/>
        </a:stretch>
      </xdr:blipFill>
      <xdr:spPr bwMode="auto">
        <a:xfrm>
          <a:off x="3600450" y="10201275"/>
          <a:ext cx="10858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104775</xdr:colOff>
      <xdr:row>2</xdr:row>
      <xdr:rowOff>1076325</xdr:rowOff>
    </xdr:from>
    <xdr:to>
      <xdr:col>4</xdr:col>
      <xdr:colOff>824775</xdr:colOff>
      <xdr:row>2</xdr:row>
      <xdr:rowOff>1796325</xdr:rowOff>
    </xdr:to>
    <xdr:pic>
      <xdr:nvPicPr>
        <xdr:cNvPr id="20" name="Рисунок 19" descr="Burgundi-1.jpg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248275" y="2867025"/>
          <a:ext cx="720000" cy="720000"/>
        </a:xfrm>
        <a:prstGeom prst="rect">
          <a:avLst/>
        </a:prstGeom>
      </xdr:spPr>
    </xdr:pic>
    <xdr:clientData/>
  </xdr:twoCellAnchor>
  <xdr:oneCellAnchor>
    <xdr:from>
      <xdr:col>4</xdr:col>
      <xdr:colOff>885825</xdr:colOff>
      <xdr:row>2</xdr:row>
      <xdr:rowOff>1162050</xdr:rowOff>
    </xdr:from>
    <xdr:ext cx="741550" cy="436786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6029325" y="2952750"/>
          <a:ext cx="7415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Бургунди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4</xdr:col>
      <xdr:colOff>104775</xdr:colOff>
      <xdr:row>2</xdr:row>
      <xdr:rowOff>104775</xdr:rowOff>
    </xdr:from>
    <xdr:to>
      <xdr:col>4</xdr:col>
      <xdr:colOff>824775</xdr:colOff>
      <xdr:row>2</xdr:row>
      <xdr:rowOff>824775</xdr:rowOff>
    </xdr:to>
    <xdr:pic>
      <xdr:nvPicPr>
        <xdr:cNvPr id="22" name="Picture 2" descr="https://directoria-moder.ru/upload/iblock/4d1/4d1569246a28e9e61fee99fb965dd350.jpg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248275" y="1895475"/>
          <a:ext cx="720000" cy="720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876300</xdr:colOff>
      <xdr:row>2</xdr:row>
      <xdr:rowOff>314325</xdr:rowOff>
    </xdr:from>
    <xdr:ext cx="745269" cy="26456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6019800" y="2105025"/>
          <a:ext cx="7452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Антрацит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4</xdr:col>
      <xdr:colOff>95250</xdr:colOff>
      <xdr:row>2</xdr:row>
      <xdr:rowOff>2114550</xdr:rowOff>
    </xdr:from>
    <xdr:to>
      <xdr:col>4</xdr:col>
      <xdr:colOff>815250</xdr:colOff>
      <xdr:row>2</xdr:row>
      <xdr:rowOff>2834550</xdr:rowOff>
    </xdr:to>
    <xdr:pic>
      <xdr:nvPicPr>
        <xdr:cNvPr id="24" name="Picture 1" descr="https://directoria-moder.ru/upload/iblock/263/26335f04e6ac7829fdbaf1f371e52ea6.jpg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238750" y="3905250"/>
          <a:ext cx="720000" cy="720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904875</xdr:colOff>
      <xdr:row>2</xdr:row>
      <xdr:rowOff>2219325</xdr:rowOff>
    </xdr:from>
    <xdr:ext cx="848502" cy="609013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6105525" y="4010025"/>
          <a:ext cx="84850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экокожа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Муссон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(под</a:t>
          </a:r>
          <a:r>
            <a:rPr lang="ru-RU" sz="1100" b="0" i="0" baseline="0">
              <a:solidFill>
                <a:schemeClr val="tx1"/>
              </a:solidFill>
              <a:latin typeface="+mn-lt"/>
              <a:ea typeface="+mn-ea"/>
              <a:cs typeface="+mn-cs"/>
            </a:rPr>
            <a:t> заказ)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2</xdr:col>
      <xdr:colOff>104775</xdr:colOff>
      <xdr:row>9</xdr:row>
      <xdr:rowOff>9525</xdr:rowOff>
    </xdr:from>
    <xdr:to>
      <xdr:col>2</xdr:col>
      <xdr:colOff>1866900</xdr:colOff>
      <xdr:row>9</xdr:row>
      <xdr:rowOff>1066800</xdr:rowOff>
    </xdr:to>
    <xdr:pic>
      <xdr:nvPicPr>
        <xdr:cNvPr id="29" name="Рисунок 11">
          <a:extLst>
            <a:ext uri="{FF2B5EF4-FFF2-40B4-BE49-F238E27FC236}">
              <a16:creationId xmlns=""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514475" y="5372100"/>
          <a:ext cx="17621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6</xdr:row>
      <xdr:rowOff>47625</xdr:rowOff>
    </xdr:from>
    <xdr:to>
      <xdr:col>2</xdr:col>
      <xdr:colOff>1743075</xdr:colOff>
      <xdr:row>6</xdr:row>
      <xdr:rowOff>1028700</xdr:rowOff>
    </xdr:to>
    <xdr:pic>
      <xdr:nvPicPr>
        <xdr:cNvPr id="30" name="Рисунок 1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33550" y="5410200"/>
          <a:ext cx="14192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8</xdr:row>
      <xdr:rowOff>85725</xdr:rowOff>
    </xdr:from>
    <xdr:to>
      <xdr:col>2</xdr:col>
      <xdr:colOff>1838325</xdr:colOff>
      <xdr:row>8</xdr:row>
      <xdr:rowOff>1085850</xdr:rowOff>
    </xdr:to>
    <xdr:pic>
      <xdr:nvPicPr>
        <xdr:cNvPr id="31" name="Рисунок 2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7734300"/>
          <a:ext cx="14763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10</xdr:row>
      <xdr:rowOff>9525</xdr:rowOff>
    </xdr:from>
    <xdr:to>
      <xdr:col>2</xdr:col>
      <xdr:colOff>1866900</xdr:colOff>
      <xdr:row>10</xdr:row>
      <xdr:rowOff>1066800</xdr:rowOff>
    </xdr:to>
    <xdr:pic>
      <xdr:nvPicPr>
        <xdr:cNvPr id="32" name="Рисунок 11">
          <a:extLst>
            <a:ext uri="{FF2B5EF4-FFF2-40B4-BE49-F238E27FC236}">
              <a16:creationId xmlns=""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514475" y="9944100"/>
          <a:ext cx="17621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400-0000B902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00000000-0008-0000-0400-000092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84742</xdr:rowOff>
    </xdr:from>
    <xdr:ext cx="408214" cy="239485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00000000-0008-0000-0400-000093070000}"/>
            </a:ext>
          </a:extLst>
        </xdr:cNvPr>
        <xdr:cNvSpPr txBox="1"/>
      </xdr:nvSpPr>
      <xdr:spPr>
        <a:xfrm rot="1373710">
          <a:off x="7781925" y="1344158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400-000094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400-000095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400-000096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400-000097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400-000098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400-000099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400-00009A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400-00009B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400-00009C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400-00009D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400-00009E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400-00009F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400-0000A0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400-0000A1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400-0000A2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400-0000A3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400-0000A4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400-0000A5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400-0000A6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400-0000A7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400-0000A8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57" name="TextBox 56">
          <a:extLst>
            <a:ext uri="{FF2B5EF4-FFF2-40B4-BE49-F238E27FC236}">
              <a16:creationId xmlns="" xmlns:a16="http://schemas.microsoft.com/office/drawing/2014/main" id="{00000000-0008-0000-0400-0000A9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8" name="TextBox 57">
          <a:extLst>
            <a:ext uri="{FF2B5EF4-FFF2-40B4-BE49-F238E27FC236}">
              <a16:creationId xmlns="" xmlns:a16="http://schemas.microsoft.com/office/drawing/2014/main" id="{00000000-0008-0000-0400-0000AA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59" name="TextBox 58">
          <a:extLst>
            <a:ext uri="{FF2B5EF4-FFF2-40B4-BE49-F238E27FC236}">
              <a16:creationId xmlns="" xmlns:a16="http://schemas.microsoft.com/office/drawing/2014/main" id="{00000000-0008-0000-0400-0000AB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400-0000AC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61" name="TextBox 60">
          <a:extLst>
            <a:ext uri="{FF2B5EF4-FFF2-40B4-BE49-F238E27FC236}">
              <a16:creationId xmlns="" xmlns:a16="http://schemas.microsoft.com/office/drawing/2014/main" id="{00000000-0008-0000-0400-0000AD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62" name="TextBox 61">
          <a:extLst>
            <a:ext uri="{FF2B5EF4-FFF2-40B4-BE49-F238E27FC236}">
              <a16:creationId xmlns="" xmlns:a16="http://schemas.microsoft.com/office/drawing/2014/main" id="{00000000-0008-0000-0400-0000AE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63" name="TextBox 62">
          <a:extLst>
            <a:ext uri="{FF2B5EF4-FFF2-40B4-BE49-F238E27FC236}">
              <a16:creationId xmlns="" xmlns:a16="http://schemas.microsoft.com/office/drawing/2014/main" id="{00000000-0008-0000-0400-0000AF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64" name="TextBox 63">
          <a:extLst>
            <a:ext uri="{FF2B5EF4-FFF2-40B4-BE49-F238E27FC236}">
              <a16:creationId xmlns="" xmlns:a16="http://schemas.microsoft.com/office/drawing/2014/main" id="{00000000-0008-0000-0400-0000B0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65" name="TextBox 64">
          <a:extLst>
            <a:ext uri="{FF2B5EF4-FFF2-40B4-BE49-F238E27FC236}">
              <a16:creationId xmlns="" xmlns:a16="http://schemas.microsoft.com/office/drawing/2014/main" id="{00000000-0008-0000-0400-0000B1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400-0000B2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67" name="TextBox 66">
          <a:extLst>
            <a:ext uri="{FF2B5EF4-FFF2-40B4-BE49-F238E27FC236}">
              <a16:creationId xmlns="" xmlns:a16="http://schemas.microsoft.com/office/drawing/2014/main" id="{00000000-0008-0000-0400-0000B3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400-0000B4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400-0000B5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70" name="TextBox 69">
          <a:extLst>
            <a:ext uri="{FF2B5EF4-FFF2-40B4-BE49-F238E27FC236}">
              <a16:creationId xmlns="" xmlns:a16="http://schemas.microsoft.com/office/drawing/2014/main" id="{00000000-0008-0000-0400-0000B6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71" name="TextBox 70">
          <a:extLst>
            <a:ext uri="{FF2B5EF4-FFF2-40B4-BE49-F238E27FC236}">
              <a16:creationId xmlns="" xmlns:a16="http://schemas.microsoft.com/office/drawing/2014/main" id="{00000000-0008-0000-0400-0000B7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72" name="TextBox 71">
          <a:extLst>
            <a:ext uri="{FF2B5EF4-FFF2-40B4-BE49-F238E27FC236}">
              <a16:creationId xmlns="" xmlns:a16="http://schemas.microsoft.com/office/drawing/2014/main" id="{00000000-0008-0000-0400-0000B8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400-0000B9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400-0000BA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400-0000BB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400-0000BC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77" name="TextBox 76">
          <a:extLst>
            <a:ext uri="{FF2B5EF4-FFF2-40B4-BE49-F238E27FC236}">
              <a16:creationId xmlns="" xmlns:a16="http://schemas.microsoft.com/office/drawing/2014/main" id="{00000000-0008-0000-0400-0000BD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78" name="TextBox 77">
          <a:extLst>
            <a:ext uri="{FF2B5EF4-FFF2-40B4-BE49-F238E27FC236}">
              <a16:creationId xmlns="" xmlns:a16="http://schemas.microsoft.com/office/drawing/2014/main" id="{00000000-0008-0000-0400-0000BE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79" name="TextBox 78">
          <a:extLst>
            <a:ext uri="{FF2B5EF4-FFF2-40B4-BE49-F238E27FC236}">
              <a16:creationId xmlns="" xmlns:a16="http://schemas.microsoft.com/office/drawing/2014/main" id="{00000000-0008-0000-0400-0000BF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0" name="TextBox 79">
          <a:extLst>
            <a:ext uri="{FF2B5EF4-FFF2-40B4-BE49-F238E27FC236}">
              <a16:creationId xmlns="" xmlns:a16="http://schemas.microsoft.com/office/drawing/2014/main" id="{00000000-0008-0000-0400-0000C0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400-0000C1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2" name="TextBox 81">
          <a:extLst>
            <a:ext uri="{FF2B5EF4-FFF2-40B4-BE49-F238E27FC236}">
              <a16:creationId xmlns="" xmlns:a16="http://schemas.microsoft.com/office/drawing/2014/main" id="{00000000-0008-0000-0400-0000C2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3" name="TextBox 82">
          <a:extLst>
            <a:ext uri="{FF2B5EF4-FFF2-40B4-BE49-F238E27FC236}">
              <a16:creationId xmlns="" xmlns:a16="http://schemas.microsoft.com/office/drawing/2014/main" id="{00000000-0008-0000-0400-0000C3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400-0000C4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400-0000C5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400-0000C6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87" name="TextBox 86">
          <a:extLst>
            <a:ext uri="{FF2B5EF4-FFF2-40B4-BE49-F238E27FC236}">
              <a16:creationId xmlns="" xmlns:a16="http://schemas.microsoft.com/office/drawing/2014/main" id="{00000000-0008-0000-0400-0000C7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8" name="TextBox 87">
          <a:extLst>
            <a:ext uri="{FF2B5EF4-FFF2-40B4-BE49-F238E27FC236}">
              <a16:creationId xmlns="" xmlns:a16="http://schemas.microsoft.com/office/drawing/2014/main" id="{00000000-0008-0000-0400-0000C8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89" name="TextBox 88">
          <a:extLst>
            <a:ext uri="{FF2B5EF4-FFF2-40B4-BE49-F238E27FC236}">
              <a16:creationId xmlns="" xmlns:a16="http://schemas.microsoft.com/office/drawing/2014/main" id="{00000000-0008-0000-0400-0000C9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0" name="TextBox 89">
          <a:extLst>
            <a:ext uri="{FF2B5EF4-FFF2-40B4-BE49-F238E27FC236}">
              <a16:creationId xmlns="" xmlns:a16="http://schemas.microsoft.com/office/drawing/2014/main" id="{00000000-0008-0000-0400-0000CA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1" name="TextBox 90">
          <a:extLst>
            <a:ext uri="{FF2B5EF4-FFF2-40B4-BE49-F238E27FC236}">
              <a16:creationId xmlns="" xmlns:a16="http://schemas.microsoft.com/office/drawing/2014/main" id="{00000000-0008-0000-0400-0000CB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92" name="TextBox 91">
          <a:extLst>
            <a:ext uri="{FF2B5EF4-FFF2-40B4-BE49-F238E27FC236}">
              <a16:creationId xmlns="" xmlns:a16="http://schemas.microsoft.com/office/drawing/2014/main" id="{00000000-0008-0000-0400-0000CC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3" name="TextBox 92">
          <a:extLst>
            <a:ext uri="{FF2B5EF4-FFF2-40B4-BE49-F238E27FC236}">
              <a16:creationId xmlns="" xmlns:a16="http://schemas.microsoft.com/office/drawing/2014/main" id="{00000000-0008-0000-0400-0000CD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4" name="TextBox 93">
          <a:extLst>
            <a:ext uri="{FF2B5EF4-FFF2-40B4-BE49-F238E27FC236}">
              <a16:creationId xmlns="" xmlns:a16="http://schemas.microsoft.com/office/drawing/2014/main" id="{00000000-0008-0000-0400-0000CE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95" name="TextBox 94">
          <a:extLst>
            <a:ext uri="{FF2B5EF4-FFF2-40B4-BE49-F238E27FC236}">
              <a16:creationId xmlns="" xmlns:a16="http://schemas.microsoft.com/office/drawing/2014/main" id="{00000000-0008-0000-0400-0000CF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6" name="TextBox 95">
          <a:extLst>
            <a:ext uri="{FF2B5EF4-FFF2-40B4-BE49-F238E27FC236}">
              <a16:creationId xmlns="" xmlns:a16="http://schemas.microsoft.com/office/drawing/2014/main" id="{00000000-0008-0000-0400-0000D0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7" name="TextBox 96">
          <a:extLst>
            <a:ext uri="{FF2B5EF4-FFF2-40B4-BE49-F238E27FC236}">
              <a16:creationId xmlns="" xmlns:a16="http://schemas.microsoft.com/office/drawing/2014/main" id="{00000000-0008-0000-0400-0000D1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8" name="TextBox 97">
          <a:extLst>
            <a:ext uri="{FF2B5EF4-FFF2-40B4-BE49-F238E27FC236}">
              <a16:creationId xmlns="" xmlns:a16="http://schemas.microsoft.com/office/drawing/2014/main" id="{00000000-0008-0000-0400-0000D2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99" name="TextBox 98">
          <a:extLst>
            <a:ext uri="{FF2B5EF4-FFF2-40B4-BE49-F238E27FC236}">
              <a16:creationId xmlns="" xmlns:a16="http://schemas.microsoft.com/office/drawing/2014/main" id="{00000000-0008-0000-0400-0000D3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0" name="TextBox 99">
          <a:extLst>
            <a:ext uri="{FF2B5EF4-FFF2-40B4-BE49-F238E27FC236}">
              <a16:creationId xmlns="" xmlns:a16="http://schemas.microsoft.com/office/drawing/2014/main" id="{00000000-0008-0000-0400-0000D4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1" name="TextBox 100">
          <a:extLst>
            <a:ext uri="{FF2B5EF4-FFF2-40B4-BE49-F238E27FC236}">
              <a16:creationId xmlns="" xmlns:a16="http://schemas.microsoft.com/office/drawing/2014/main" id="{00000000-0008-0000-0400-0000D5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02" name="TextBox 101">
          <a:extLst>
            <a:ext uri="{FF2B5EF4-FFF2-40B4-BE49-F238E27FC236}">
              <a16:creationId xmlns="" xmlns:a16="http://schemas.microsoft.com/office/drawing/2014/main" id="{00000000-0008-0000-0400-0000D6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3" name="TextBox 102">
          <a:extLst>
            <a:ext uri="{FF2B5EF4-FFF2-40B4-BE49-F238E27FC236}">
              <a16:creationId xmlns="" xmlns:a16="http://schemas.microsoft.com/office/drawing/2014/main" id="{00000000-0008-0000-0400-0000D7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4" name="TextBox 103">
          <a:extLst>
            <a:ext uri="{FF2B5EF4-FFF2-40B4-BE49-F238E27FC236}">
              <a16:creationId xmlns="" xmlns:a16="http://schemas.microsoft.com/office/drawing/2014/main" id="{00000000-0008-0000-0400-0000D8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5" name="TextBox 104">
          <a:extLst>
            <a:ext uri="{FF2B5EF4-FFF2-40B4-BE49-F238E27FC236}">
              <a16:creationId xmlns="" xmlns:a16="http://schemas.microsoft.com/office/drawing/2014/main" id="{00000000-0008-0000-0400-0000D9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6" name="TextBox 105">
          <a:extLst>
            <a:ext uri="{FF2B5EF4-FFF2-40B4-BE49-F238E27FC236}">
              <a16:creationId xmlns="" xmlns:a16="http://schemas.microsoft.com/office/drawing/2014/main" id="{00000000-0008-0000-0400-0000DA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7" name="TextBox 106">
          <a:extLst>
            <a:ext uri="{FF2B5EF4-FFF2-40B4-BE49-F238E27FC236}">
              <a16:creationId xmlns="" xmlns:a16="http://schemas.microsoft.com/office/drawing/2014/main" id="{00000000-0008-0000-0400-0000DB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08" name="TextBox 107">
          <a:extLst>
            <a:ext uri="{FF2B5EF4-FFF2-40B4-BE49-F238E27FC236}">
              <a16:creationId xmlns="" xmlns:a16="http://schemas.microsoft.com/office/drawing/2014/main" id="{00000000-0008-0000-0400-0000DC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09" name="TextBox 108">
          <a:extLst>
            <a:ext uri="{FF2B5EF4-FFF2-40B4-BE49-F238E27FC236}">
              <a16:creationId xmlns="" xmlns:a16="http://schemas.microsoft.com/office/drawing/2014/main" id="{00000000-0008-0000-0400-0000DD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0" name="TextBox 109">
          <a:extLst>
            <a:ext uri="{FF2B5EF4-FFF2-40B4-BE49-F238E27FC236}">
              <a16:creationId xmlns="" xmlns:a16="http://schemas.microsoft.com/office/drawing/2014/main" id="{00000000-0008-0000-0400-0000DE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1" name="TextBox 110">
          <a:extLst>
            <a:ext uri="{FF2B5EF4-FFF2-40B4-BE49-F238E27FC236}">
              <a16:creationId xmlns="" xmlns:a16="http://schemas.microsoft.com/office/drawing/2014/main" id="{00000000-0008-0000-0400-0000DF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2" name="TextBox 111">
          <a:extLst>
            <a:ext uri="{FF2B5EF4-FFF2-40B4-BE49-F238E27FC236}">
              <a16:creationId xmlns="" xmlns:a16="http://schemas.microsoft.com/office/drawing/2014/main" id="{00000000-0008-0000-0400-0000E0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3" name="TextBox 112">
          <a:extLst>
            <a:ext uri="{FF2B5EF4-FFF2-40B4-BE49-F238E27FC236}">
              <a16:creationId xmlns="" xmlns:a16="http://schemas.microsoft.com/office/drawing/2014/main" id="{00000000-0008-0000-0400-0000E1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4" name="TextBox 113">
          <a:extLst>
            <a:ext uri="{FF2B5EF4-FFF2-40B4-BE49-F238E27FC236}">
              <a16:creationId xmlns="" xmlns:a16="http://schemas.microsoft.com/office/drawing/2014/main" id="{00000000-0008-0000-0400-0000E2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5" name="TextBox 114">
          <a:extLst>
            <a:ext uri="{FF2B5EF4-FFF2-40B4-BE49-F238E27FC236}">
              <a16:creationId xmlns="" xmlns:a16="http://schemas.microsoft.com/office/drawing/2014/main" id="{00000000-0008-0000-0400-0000E3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16" name="TextBox 115">
          <a:extLst>
            <a:ext uri="{FF2B5EF4-FFF2-40B4-BE49-F238E27FC236}">
              <a16:creationId xmlns="" xmlns:a16="http://schemas.microsoft.com/office/drawing/2014/main" id="{00000000-0008-0000-0400-0000E407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7" name="TextBox 116">
          <a:extLst>
            <a:ext uri="{FF2B5EF4-FFF2-40B4-BE49-F238E27FC236}">
              <a16:creationId xmlns="" xmlns:a16="http://schemas.microsoft.com/office/drawing/2014/main" id="{00000000-0008-0000-0400-0000E5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8" name="TextBox 117">
          <a:extLst>
            <a:ext uri="{FF2B5EF4-FFF2-40B4-BE49-F238E27FC236}">
              <a16:creationId xmlns="" xmlns:a16="http://schemas.microsoft.com/office/drawing/2014/main" id="{00000000-0008-0000-0400-0000E607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19" name="TextBox 118">
          <a:extLst>
            <a:ext uri="{FF2B5EF4-FFF2-40B4-BE49-F238E27FC236}">
              <a16:creationId xmlns="" xmlns:a16="http://schemas.microsoft.com/office/drawing/2014/main" id="{00000000-0008-0000-0400-00003E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20" name="TextBox 119">
          <a:extLst>
            <a:ext uri="{FF2B5EF4-FFF2-40B4-BE49-F238E27FC236}">
              <a16:creationId xmlns="" xmlns:a16="http://schemas.microsoft.com/office/drawing/2014/main" id="{00000000-0008-0000-0400-00003F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84742</xdr:rowOff>
    </xdr:from>
    <xdr:ext cx="408214" cy="239485"/>
    <xdr:sp macro="" textlink="">
      <xdr:nvSpPr>
        <xdr:cNvPr id="121" name="TextBox 120">
          <a:extLst>
            <a:ext uri="{FF2B5EF4-FFF2-40B4-BE49-F238E27FC236}">
              <a16:creationId xmlns="" xmlns:a16="http://schemas.microsoft.com/office/drawing/2014/main" id="{00000000-0008-0000-0400-000040080000}"/>
            </a:ext>
          </a:extLst>
        </xdr:cNvPr>
        <xdr:cNvSpPr txBox="1"/>
      </xdr:nvSpPr>
      <xdr:spPr>
        <a:xfrm rot="1373710">
          <a:off x="7781925" y="134415817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400-000041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23" name="TextBox 122">
          <a:extLst>
            <a:ext uri="{FF2B5EF4-FFF2-40B4-BE49-F238E27FC236}">
              <a16:creationId xmlns="" xmlns:a16="http://schemas.microsoft.com/office/drawing/2014/main" id="{00000000-0008-0000-0400-000042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400-000043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400-000044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26" name="TextBox 125">
          <a:extLst>
            <a:ext uri="{FF2B5EF4-FFF2-40B4-BE49-F238E27FC236}">
              <a16:creationId xmlns="" xmlns:a16="http://schemas.microsoft.com/office/drawing/2014/main" id="{00000000-0008-0000-0400-000045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27" name="TextBox 126">
          <a:extLst>
            <a:ext uri="{FF2B5EF4-FFF2-40B4-BE49-F238E27FC236}">
              <a16:creationId xmlns="" xmlns:a16="http://schemas.microsoft.com/office/drawing/2014/main" id="{00000000-0008-0000-0400-000046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28" name="TextBox 127">
          <a:extLst>
            <a:ext uri="{FF2B5EF4-FFF2-40B4-BE49-F238E27FC236}">
              <a16:creationId xmlns="" xmlns:a16="http://schemas.microsoft.com/office/drawing/2014/main" id="{00000000-0008-0000-0400-000047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400-000048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400-000049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400-00004A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400-00004B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400-00004C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400-00004D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400-00004E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400-00004F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400-000050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8" name="TextBox 137">
          <a:extLst>
            <a:ext uri="{FF2B5EF4-FFF2-40B4-BE49-F238E27FC236}">
              <a16:creationId xmlns="" xmlns:a16="http://schemas.microsoft.com/office/drawing/2014/main" id="{00000000-0008-0000-0400-000051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39" name="TextBox 138">
          <a:extLst>
            <a:ext uri="{FF2B5EF4-FFF2-40B4-BE49-F238E27FC236}">
              <a16:creationId xmlns="" xmlns:a16="http://schemas.microsoft.com/office/drawing/2014/main" id="{00000000-0008-0000-0400-000052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40" name="TextBox 139">
          <a:extLst>
            <a:ext uri="{FF2B5EF4-FFF2-40B4-BE49-F238E27FC236}">
              <a16:creationId xmlns="" xmlns:a16="http://schemas.microsoft.com/office/drawing/2014/main" id="{00000000-0008-0000-0400-000053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41" name="TextBox 140">
          <a:extLst>
            <a:ext uri="{FF2B5EF4-FFF2-40B4-BE49-F238E27FC236}">
              <a16:creationId xmlns="" xmlns:a16="http://schemas.microsoft.com/office/drawing/2014/main" id="{00000000-0008-0000-0400-000054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42" name="TextBox 141">
          <a:extLst>
            <a:ext uri="{FF2B5EF4-FFF2-40B4-BE49-F238E27FC236}">
              <a16:creationId xmlns="" xmlns:a16="http://schemas.microsoft.com/office/drawing/2014/main" id="{00000000-0008-0000-0400-000055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43" name="TextBox 142">
          <a:extLst>
            <a:ext uri="{FF2B5EF4-FFF2-40B4-BE49-F238E27FC236}">
              <a16:creationId xmlns="" xmlns:a16="http://schemas.microsoft.com/office/drawing/2014/main" id="{00000000-0008-0000-0400-000056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44" name="TextBox 143">
          <a:extLst>
            <a:ext uri="{FF2B5EF4-FFF2-40B4-BE49-F238E27FC236}">
              <a16:creationId xmlns="" xmlns:a16="http://schemas.microsoft.com/office/drawing/2014/main" id="{00000000-0008-0000-0400-000057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45" name="TextBox 144">
          <a:extLst>
            <a:ext uri="{FF2B5EF4-FFF2-40B4-BE49-F238E27FC236}">
              <a16:creationId xmlns="" xmlns:a16="http://schemas.microsoft.com/office/drawing/2014/main" id="{00000000-0008-0000-0400-000058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46" name="TextBox 145">
          <a:extLst>
            <a:ext uri="{FF2B5EF4-FFF2-40B4-BE49-F238E27FC236}">
              <a16:creationId xmlns="" xmlns:a16="http://schemas.microsoft.com/office/drawing/2014/main" id="{00000000-0008-0000-0400-000059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47" name="TextBox 146">
          <a:extLst>
            <a:ext uri="{FF2B5EF4-FFF2-40B4-BE49-F238E27FC236}">
              <a16:creationId xmlns="" xmlns:a16="http://schemas.microsoft.com/office/drawing/2014/main" id="{00000000-0008-0000-0400-00005A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48" name="TextBox 147">
          <a:extLst>
            <a:ext uri="{FF2B5EF4-FFF2-40B4-BE49-F238E27FC236}">
              <a16:creationId xmlns="" xmlns:a16="http://schemas.microsoft.com/office/drawing/2014/main" id="{00000000-0008-0000-0400-00005B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49" name="TextBox 148">
          <a:extLst>
            <a:ext uri="{FF2B5EF4-FFF2-40B4-BE49-F238E27FC236}">
              <a16:creationId xmlns="" xmlns:a16="http://schemas.microsoft.com/office/drawing/2014/main" id="{00000000-0008-0000-0400-00005C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0" name="TextBox 149">
          <a:extLst>
            <a:ext uri="{FF2B5EF4-FFF2-40B4-BE49-F238E27FC236}">
              <a16:creationId xmlns="" xmlns:a16="http://schemas.microsoft.com/office/drawing/2014/main" id="{00000000-0008-0000-0400-00005D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1" name="TextBox 150">
          <a:extLst>
            <a:ext uri="{FF2B5EF4-FFF2-40B4-BE49-F238E27FC236}">
              <a16:creationId xmlns="" xmlns:a16="http://schemas.microsoft.com/office/drawing/2014/main" id="{00000000-0008-0000-0400-00005E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2" name="TextBox 151">
          <a:extLst>
            <a:ext uri="{FF2B5EF4-FFF2-40B4-BE49-F238E27FC236}">
              <a16:creationId xmlns="" xmlns:a16="http://schemas.microsoft.com/office/drawing/2014/main" id="{00000000-0008-0000-0400-00005F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3" name="TextBox 152">
          <a:extLst>
            <a:ext uri="{FF2B5EF4-FFF2-40B4-BE49-F238E27FC236}">
              <a16:creationId xmlns="" xmlns:a16="http://schemas.microsoft.com/office/drawing/2014/main" id="{00000000-0008-0000-0400-000060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4" name="TextBox 153">
          <a:extLst>
            <a:ext uri="{FF2B5EF4-FFF2-40B4-BE49-F238E27FC236}">
              <a16:creationId xmlns="" xmlns:a16="http://schemas.microsoft.com/office/drawing/2014/main" id="{00000000-0008-0000-0400-000061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55" name="TextBox 154">
          <a:extLst>
            <a:ext uri="{FF2B5EF4-FFF2-40B4-BE49-F238E27FC236}">
              <a16:creationId xmlns="" xmlns:a16="http://schemas.microsoft.com/office/drawing/2014/main" id="{00000000-0008-0000-0400-000062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6" name="TextBox 155">
          <a:extLst>
            <a:ext uri="{FF2B5EF4-FFF2-40B4-BE49-F238E27FC236}">
              <a16:creationId xmlns="" xmlns:a16="http://schemas.microsoft.com/office/drawing/2014/main" id="{00000000-0008-0000-0400-000063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7" name="TextBox 156">
          <a:extLst>
            <a:ext uri="{FF2B5EF4-FFF2-40B4-BE49-F238E27FC236}">
              <a16:creationId xmlns="" xmlns:a16="http://schemas.microsoft.com/office/drawing/2014/main" id="{00000000-0008-0000-0400-000064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58" name="TextBox 157">
          <a:extLst>
            <a:ext uri="{FF2B5EF4-FFF2-40B4-BE49-F238E27FC236}">
              <a16:creationId xmlns="" xmlns:a16="http://schemas.microsoft.com/office/drawing/2014/main" id="{00000000-0008-0000-0400-000065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59" name="TextBox 158">
          <a:extLst>
            <a:ext uri="{FF2B5EF4-FFF2-40B4-BE49-F238E27FC236}">
              <a16:creationId xmlns="" xmlns:a16="http://schemas.microsoft.com/office/drawing/2014/main" id="{00000000-0008-0000-0400-000066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0" name="TextBox 159">
          <a:extLst>
            <a:ext uri="{FF2B5EF4-FFF2-40B4-BE49-F238E27FC236}">
              <a16:creationId xmlns="" xmlns:a16="http://schemas.microsoft.com/office/drawing/2014/main" id="{00000000-0008-0000-0400-000067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400-000068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400-000069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400-00006A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400-00006B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400-00006C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400-00006D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400-00006E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400-00006F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400-000070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400-000071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400-000072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400-000073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400-000074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400-000075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400-000076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400-000077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400-000078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400-000079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400-00007A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400-00007B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45211" cy="235494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400-00007C080000}"/>
            </a:ext>
          </a:extLst>
        </xdr:cNvPr>
        <xdr:cNvSpPr txBox="1"/>
      </xdr:nvSpPr>
      <xdr:spPr>
        <a:xfrm rot="1174971">
          <a:off x="7781925" y="134331075"/>
          <a:ext cx="445211" cy="235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 i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400-00007D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400-00007E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400-00007F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400-000080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400-000081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400-000082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400-000084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400-000085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400-000086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400-000087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400-000088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400-000089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400-00008A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400-00008B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400-00008C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400-00008D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400-00008E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0</xdr:colOff>
      <xdr:row>27</xdr:row>
      <xdr:rowOff>0</xdr:rowOff>
    </xdr:from>
    <xdr:ext cx="408214" cy="239485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400-00008F080000}"/>
            </a:ext>
          </a:extLst>
        </xdr:cNvPr>
        <xdr:cNvSpPr txBox="1"/>
      </xdr:nvSpPr>
      <xdr:spPr>
        <a:xfrm rot="1373710">
          <a:off x="7781925" y="134331075"/>
          <a:ext cx="408214" cy="2394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257177</xdr:colOff>
      <xdr:row>35</xdr:row>
      <xdr:rowOff>304800</xdr:rowOff>
    </xdr:from>
    <xdr:to>
      <xdr:col>2</xdr:col>
      <xdr:colOff>1661779</xdr:colOff>
      <xdr:row>35</xdr:row>
      <xdr:rowOff>904876</xdr:rowOff>
    </xdr:to>
    <xdr:pic>
      <xdr:nvPicPr>
        <xdr:cNvPr id="201" name="Рисунок 200" descr="Drive0003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16125" t="23538" r="17750" b="33213"/>
        <a:stretch>
          <a:fillRect/>
        </a:stretch>
      </xdr:blipFill>
      <xdr:spPr>
        <a:xfrm>
          <a:off x="1666877" y="25993725"/>
          <a:ext cx="1404602" cy="600076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24</xdr:row>
      <xdr:rowOff>57149</xdr:rowOff>
    </xdr:from>
    <xdr:to>
      <xdr:col>2</xdr:col>
      <xdr:colOff>1534400</xdr:colOff>
      <xdr:row>25</xdr:row>
      <xdr:rowOff>466724</xdr:rowOff>
    </xdr:to>
    <xdr:pic>
      <xdr:nvPicPr>
        <xdr:cNvPr id="204" name="Рисунок 203" descr="Drive_0035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3709" t="7644" r="21233" b="5926"/>
        <a:stretch>
          <a:fillRect/>
        </a:stretch>
      </xdr:blipFill>
      <xdr:spPr>
        <a:xfrm>
          <a:off x="2076450" y="17583149"/>
          <a:ext cx="1010525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22</xdr:row>
      <xdr:rowOff>104775</xdr:rowOff>
    </xdr:from>
    <xdr:to>
      <xdr:col>2</xdr:col>
      <xdr:colOff>1523999</xdr:colOff>
      <xdr:row>23</xdr:row>
      <xdr:rowOff>478154</xdr:rowOff>
    </xdr:to>
    <xdr:pic>
      <xdr:nvPicPr>
        <xdr:cNvPr id="205" name="Рисунок 204" descr="Drive_0034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23121" t="7350" r="22016" b="6808"/>
        <a:stretch>
          <a:fillRect/>
        </a:stretch>
      </xdr:blipFill>
      <xdr:spPr>
        <a:xfrm>
          <a:off x="2143125" y="16487775"/>
          <a:ext cx="933449" cy="973454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20</xdr:row>
      <xdr:rowOff>38100</xdr:rowOff>
    </xdr:from>
    <xdr:to>
      <xdr:col>2</xdr:col>
      <xdr:colOff>1323975</xdr:colOff>
      <xdr:row>21</xdr:row>
      <xdr:rowOff>495300</xdr:rowOff>
    </xdr:to>
    <xdr:pic>
      <xdr:nvPicPr>
        <xdr:cNvPr id="206" name="Рисунок 5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190750" y="20402550"/>
          <a:ext cx="5429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552450</xdr:colOff>
      <xdr:row>13</xdr:row>
      <xdr:rowOff>76200</xdr:rowOff>
    </xdr:from>
    <xdr:to>
      <xdr:col>2</xdr:col>
      <xdr:colOff>1447800</xdr:colOff>
      <xdr:row>14</xdr:row>
      <xdr:rowOff>514350</xdr:rowOff>
    </xdr:to>
    <xdr:pic>
      <xdr:nvPicPr>
        <xdr:cNvPr id="207" name="Рисунок 7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962150" y="15868650"/>
          <a:ext cx="8953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15</xdr:row>
      <xdr:rowOff>85725</xdr:rowOff>
    </xdr:from>
    <xdr:to>
      <xdr:col>2</xdr:col>
      <xdr:colOff>1371600</xdr:colOff>
      <xdr:row>16</xdr:row>
      <xdr:rowOff>552450</xdr:rowOff>
    </xdr:to>
    <xdr:pic>
      <xdr:nvPicPr>
        <xdr:cNvPr id="208" name="Рисунок 8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000250" y="18278475"/>
          <a:ext cx="7810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609600</xdr:colOff>
      <xdr:row>17</xdr:row>
      <xdr:rowOff>57150</xdr:rowOff>
    </xdr:from>
    <xdr:to>
      <xdr:col>2</xdr:col>
      <xdr:colOff>1285875</xdr:colOff>
      <xdr:row>17</xdr:row>
      <xdr:rowOff>1114425</xdr:rowOff>
    </xdr:to>
    <xdr:pic>
      <xdr:nvPicPr>
        <xdr:cNvPr id="209" name="Рисунок 9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019300" y="17221200"/>
          <a:ext cx="6762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18</xdr:row>
      <xdr:rowOff>38100</xdr:rowOff>
    </xdr:from>
    <xdr:to>
      <xdr:col>2</xdr:col>
      <xdr:colOff>1533525</xdr:colOff>
      <xdr:row>19</xdr:row>
      <xdr:rowOff>542925</xdr:rowOff>
    </xdr:to>
    <xdr:pic>
      <xdr:nvPicPr>
        <xdr:cNvPr id="210" name="Рисунок 10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933575" y="22917150"/>
          <a:ext cx="10096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400051</xdr:colOff>
      <xdr:row>38</xdr:row>
      <xdr:rowOff>70331</xdr:rowOff>
    </xdr:from>
    <xdr:to>
      <xdr:col>2</xdr:col>
      <xdr:colOff>1685925</xdr:colOff>
      <xdr:row>38</xdr:row>
      <xdr:rowOff>460369</xdr:rowOff>
    </xdr:to>
    <xdr:pic>
      <xdr:nvPicPr>
        <xdr:cNvPr id="202" name="Рисунок 201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809751" y="32360081"/>
          <a:ext cx="1285874" cy="3900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1481758</xdr:colOff>
      <xdr:row>0</xdr:row>
      <xdr:rowOff>38100</xdr:rowOff>
    </xdr:from>
    <xdr:to>
      <xdr:col>4</xdr:col>
      <xdr:colOff>164410</xdr:colOff>
      <xdr:row>1</xdr:row>
      <xdr:rowOff>95250</xdr:rowOff>
    </xdr:to>
    <xdr:grpSp>
      <xdr:nvGrpSpPr>
        <xdr:cNvPr id="2" name="Группа 16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2958133" y="38100"/>
          <a:ext cx="1930677" cy="1019175"/>
          <a:chOff x="1508543" y="47625"/>
          <a:chExt cx="3477701" cy="1569295"/>
        </a:xfrm>
      </xdr:grpSpPr>
      <xdr:pic>
        <xdr:nvPicPr>
          <xdr:cNvPr id="3" name="Рисунок 17" descr="logo.jpg">
            <a:extLst>
              <a:ext uri="{FF2B5EF4-FFF2-40B4-BE49-F238E27FC236}">
                <a16:creationId xmlns=""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18" descr="logo.jpg">
            <a:extLst>
              <a:ext uri="{FF2B5EF4-FFF2-40B4-BE49-F238E27FC236}">
                <a16:creationId xmlns=""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56737</xdr:colOff>
      <xdr:row>2</xdr:row>
      <xdr:rowOff>49132</xdr:rowOff>
    </xdr:from>
    <xdr:to>
      <xdr:col>3</xdr:col>
      <xdr:colOff>825325</xdr:colOff>
      <xdr:row>3</xdr:row>
      <xdr:rowOff>1432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 l="2408" t="24948" r="32914" b="17979"/>
        <a:stretch>
          <a:fillRect/>
        </a:stretch>
      </xdr:blipFill>
      <xdr:spPr bwMode="auto">
        <a:xfrm>
          <a:off x="56737" y="1239757"/>
          <a:ext cx="3978513" cy="2124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114300</xdr:colOff>
      <xdr:row>10</xdr:row>
      <xdr:rowOff>200024</xdr:rowOff>
    </xdr:from>
    <xdr:to>
      <xdr:col>2</xdr:col>
      <xdr:colOff>1714500</xdr:colOff>
      <xdr:row>11</xdr:row>
      <xdr:rowOff>962024</xdr:rowOff>
    </xdr:to>
    <xdr:pic>
      <xdr:nvPicPr>
        <xdr:cNvPr id="6" name="Рисунок 5" descr="Art_0017.jpg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>
        <a:xfrm>
          <a:off x="1457325" y="33670874"/>
          <a:ext cx="1600200" cy="111442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40</xdr:row>
      <xdr:rowOff>84901</xdr:rowOff>
    </xdr:from>
    <xdr:to>
      <xdr:col>2</xdr:col>
      <xdr:colOff>1552575</xdr:colOff>
      <xdr:row>41</xdr:row>
      <xdr:rowOff>945895</xdr:rowOff>
    </xdr:to>
    <xdr:pic>
      <xdr:nvPicPr>
        <xdr:cNvPr id="7" name="Picture 1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 l="2685" t="26153" r="72863" b="37003"/>
        <a:stretch>
          <a:fillRect/>
        </a:stretch>
      </xdr:blipFill>
      <xdr:spPr bwMode="auto">
        <a:xfrm>
          <a:off x="1609725" y="36498976"/>
          <a:ext cx="1285875" cy="11372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219075</xdr:colOff>
      <xdr:row>5</xdr:row>
      <xdr:rowOff>182628</xdr:rowOff>
    </xdr:from>
    <xdr:to>
      <xdr:col>2</xdr:col>
      <xdr:colOff>1543050</xdr:colOff>
      <xdr:row>7</xdr:row>
      <xdr:rowOff>508246</xdr:rowOff>
    </xdr:to>
    <xdr:pic>
      <xdr:nvPicPr>
        <xdr:cNvPr id="8" name="Рисунок 7" descr="Art_0019.jpg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>
        <a:xfrm>
          <a:off x="1695450" y="33605853"/>
          <a:ext cx="1323975" cy="1030468"/>
        </a:xfrm>
        <a:prstGeom prst="rect">
          <a:avLst/>
        </a:prstGeom>
      </xdr:spPr>
    </xdr:pic>
    <xdr:clientData/>
  </xdr:twoCellAnchor>
  <xdr:twoCellAnchor editAs="oneCell">
    <xdr:from>
      <xdr:col>2</xdr:col>
      <xdr:colOff>244216</xdr:colOff>
      <xdr:row>23</xdr:row>
      <xdr:rowOff>104775</xdr:rowOff>
    </xdr:from>
    <xdr:to>
      <xdr:col>2</xdr:col>
      <xdr:colOff>1693956</xdr:colOff>
      <xdr:row>24</xdr:row>
      <xdr:rowOff>442232</xdr:rowOff>
    </xdr:to>
    <xdr:pic>
      <xdr:nvPicPr>
        <xdr:cNvPr id="11" name="Рисунок 10" descr="Z:\AutoBaz\База коллекций\прайс лист для выставки 2024\ART\Art Vision\Элементы\Art_0002.jpg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241" y="15659100"/>
          <a:ext cx="1449740" cy="96610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139454</xdr:colOff>
      <xdr:row>25</xdr:row>
      <xdr:rowOff>50779</xdr:rowOff>
    </xdr:from>
    <xdr:to>
      <xdr:col>2</xdr:col>
      <xdr:colOff>1660714</xdr:colOff>
      <xdr:row>25</xdr:row>
      <xdr:rowOff>1200150</xdr:rowOff>
    </xdr:to>
    <xdr:pic>
      <xdr:nvPicPr>
        <xdr:cNvPr id="12" name="Рисунок 11" descr="Z:\AutoBaz\База коллекций\прайс лист для выставки 2024\ART\Art Vision\Элементы\Art_0003.jpg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4259" r="7678"/>
        <a:stretch>
          <a:fillRect/>
        </a:stretch>
      </xdr:blipFill>
      <xdr:spPr bwMode="auto">
        <a:xfrm>
          <a:off x="1482479" y="16862404"/>
          <a:ext cx="1521260" cy="114937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69273</xdr:colOff>
      <xdr:row>26</xdr:row>
      <xdr:rowOff>79168</xdr:rowOff>
    </xdr:from>
    <xdr:to>
      <xdr:col>2</xdr:col>
      <xdr:colOff>1600200</xdr:colOff>
      <xdr:row>26</xdr:row>
      <xdr:rowOff>1194954</xdr:rowOff>
    </xdr:to>
    <xdr:pic>
      <xdr:nvPicPr>
        <xdr:cNvPr id="13" name="Рисунок 12" descr="Z:\AutoBaz\База коллекций\прайс лист для выставки 2024\ART\Art Vision\Элементы\Art_0004.jpg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8310"/>
        <a:stretch>
          <a:fillRect/>
        </a:stretch>
      </xdr:blipFill>
      <xdr:spPr bwMode="auto">
        <a:xfrm>
          <a:off x="1545648" y="14442868"/>
          <a:ext cx="1530927" cy="111578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21</xdr:row>
      <xdr:rowOff>33131</xdr:rowOff>
    </xdr:from>
    <xdr:to>
      <xdr:col>2</xdr:col>
      <xdr:colOff>1629593</xdr:colOff>
      <xdr:row>21</xdr:row>
      <xdr:rowOff>654327</xdr:rowOff>
    </xdr:to>
    <xdr:pic>
      <xdr:nvPicPr>
        <xdr:cNvPr id="14" name="Рисунок 13" descr="Z:\AutoBaz\База коллекций\прайс лист для выставки 2024\ART\Art Vision\Элементы\Art_0007.jpg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1760" t="21739" b="20473"/>
        <a:stretch>
          <a:fillRect/>
        </a:stretch>
      </xdr:blipFill>
      <xdr:spPr bwMode="auto">
        <a:xfrm>
          <a:off x="1228725" y="16873331"/>
          <a:ext cx="1420043" cy="6211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22</xdr:row>
      <xdr:rowOff>76200</xdr:rowOff>
    </xdr:from>
    <xdr:to>
      <xdr:col>2</xdr:col>
      <xdr:colOff>1515070</xdr:colOff>
      <xdr:row>22</xdr:row>
      <xdr:rowOff>573158</xdr:rowOff>
    </xdr:to>
    <xdr:pic>
      <xdr:nvPicPr>
        <xdr:cNvPr id="15" name="Рисунок 14" descr="Z:\AutoBaz\База коллекций\прайс лист для выставки 2024\ART\Art Vision\Элементы\Art_0006.jpg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9270" t="13308" b="31760"/>
        <a:stretch>
          <a:fillRect/>
        </a:stretch>
      </xdr:blipFill>
      <xdr:spPr bwMode="auto">
        <a:xfrm>
          <a:off x="1762125" y="7496175"/>
          <a:ext cx="1095970" cy="49695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64079</xdr:colOff>
      <xdr:row>30</xdr:row>
      <xdr:rowOff>72739</xdr:rowOff>
    </xdr:from>
    <xdr:to>
      <xdr:col>3</xdr:col>
      <xdr:colOff>1</xdr:colOff>
      <xdr:row>30</xdr:row>
      <xdr:rowOff>1188223</xdr:rowOff>
    </xdr:to>
    <xdr:pic>
      <xdr:nvPicPr>
        <xdr:cNvPr id="17" name="Рисунок 16" descr="Z:\AutoBaz\База коллекций\прайс лист для выставки 2024\ART\Art Vision\Элементы\Art_0009.jpg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254" y="27123739"/>
          <a:ext cx="1669472" cy="111548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66261</xdr:colOff>
      <xdr:row>32</xdr:row>
      <xdr:rowOff>59162</xdr:rowOff>
    </xdr:from>
    <xdr:to>
      <xdr:col>2</xdr:col>
      <xdr:colOff>1697935</xdr:colOff>
      <xdr:row>32</xdr:row>
      <xdr:rowOff>1215768</xdr:rowOff>
    </xdr:to>
    <xdr:pic>
      <xdr:nvPicPr>
        <xdr:cNvPr id="18" name="Рисунок 17" descr="Z:\AutoBaz\База коллекций\прайс лист для выставки 2024\ART\Art Vision\Элементы\Art_0010.jpg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50" r="3738"/>
        <a:stretch>
          <a:fillRect/>
        </a:stretch>
      </xdr:blipFill>
      <xdr:spPr bwMode="auto">
        <a:xfrm>
          <a:off x="1085436" y="29662862"/>
          <a:ext cx="1631674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35</xdr:row>
      <xdr:rowOff>68038</xdr:rowOff>
    </xdr:from>
    <xdr:to>
      <xdr:col>2</xdr:col>
      <xdr:colOff>1600200</xdr:colOff>
      <xdr:row>35</xdr:row>
      <xdr:rowOff>1224643</xdr:rowOff>
    </xdr:to>
    <xdr:pic>
      <xdr:nvPicPr>
        <xdr:cNvPr id="19" name="Рисунок 18" descr="Z:\AutoBaz\База коллекций\прайс лист для выставки 2024\ART\Art Vision\Элементы\Art_0013.jpg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5880" r="10153"/>
        <a:stretch>
          <a:fillRect/>
        </a:stretch>
      </xdr:blipFill>
      <xdr:spPr bwMode="auto">
        <a:xfrm>
          <a:off x="1619250" y="23499538"/>
          <a:ext cx="1457325" cy="11566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40822</xdr:colOff>
      <xdr:row>37</xdr:row>
      <xdr:rowOff>77562</xdr:rowOff>
    </xdr:from>
    <xdr:to>
      <xdr:col>2</xdr:col>
      <xdr:colOff>1728107</xdr:colOff>
      <xdr:row>37</xdr:row>
      <xdr:rowOff>1234168</xdr:rowOff>
    </xdr:to>
    <xdr:pic>
      <xdr:nvPicPr>
        <xdr:cNvPr id="20" name="Рисунок 19" descr="Z:\AutoBaz\База коллекций\прайс лист для выставки 2024\ART\Art Vision\Элементы\Art_0014.jpg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997" y="33605562"/>
          <a:ext cx="1687285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27215</xdr:colOff>
      <xdr:row>38</xdr:row>
      <xdr:rowOff>54430</xdr:rowOff>
    </xdr:from>
    <xdr:to>
      <xdr:col>3</xdr:col>
      <xdr:colOff>8165</xdr:colOff>
      <xdr:row>38</xdr:row>
      <xdr:rowOff>1224644</xdr:rowOff>
    </xdr:to>
    <xdr:pic>
      <xdr:nvPicPr>
        <xdr:cNvPr id="21" name="Рисунок 20" descr="Z:\AutoBaz\База коллекций\прайс лист для выставки 2024\ART\Art Vision\Элементы\Art_0015.jpg">
          <a:extLst>
            <a:ext uri="{FF2B5EF4-FFF2-40B4-BE49-F238E27FC236}">
              <a16:creationId xmlns=""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390" y="34858780"/>
          <a:ext cx="1714500" cy="117021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69988</xdr:colOff>
      <xdr:row>9</xdr:row>
      <xdr:rowOff>114300</xdr:rowOff>
    </xdr:from>
    <xdr:to>
      <xdr:col>2</xdr:col>
      <xdr:colOff>1704975</xdr:colOff>
      <xdr:row>9</xdr:row>
      <xdr:rowOff>1204125</xdr:rowOff>
    </xdr:to>
    <xdr:pic>
      <xdr:nvPicPr>
        <xdr:cNvPr id="22" name="Рисунок 21" descr="https://downloader.disk.yandex.ru/preview/dd905e3ffe24cbbc8bda87754bf21ee468d214d4606880fd831e8032c40fa185/673770a8/OyGOzwLt0JbErqSAZcG9TRuJthrxBH4OyKcN12qOF-WjqT15BGAkaSNU5RWZdhTlR80d1UcATjqqhiZdYu-qTg%3D%3D?uid=0&amp;filename=Art2_0026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013" y="13115925"/>
          <a:ext cx="1634987" cy="10898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123826</xdr:colOff>
      <xdr:row>8</xdr:row>
      <xdr:rowOff>104773</xdr:rowOff>
    </xdr:from>
    <xdr:to>
      <xdr:col>2</xdr:col>
      <xdr:colOff>1641855</xdr:colOff>
      <xdr:row>8</xdr:row>
      <xdr:rowOff>1195573</xdr:rowOff>
    </xdr:to>
    <xdr:pic>
      <xdr:nvPicPr>
        <xdr:cNvPr id="23" name="Рисунок 22" descr="https://downloader.disk.yandex.ru/preview/91c0f2a735224a409bc2ee8847e2e837d8283dc5eb22e8aa41e5d1c57cd1915c/673770a8/MmxeA76ytecI3xfQkhSRMFoSprba6xbvGAjWdDisHwl13Z52oaAvhqPQ-YbKCKM5wP2pmRjHL_aYpxvyjyZh5g%3D%3D?uid=0&amp;filename=Art2_0025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4744" b="8071"/>
        <a:stretch>
          <a:fillRect/>
        </a:stretch>
      </xdr:blipFill>
      <xdr:spPr bwMode="auto">
        <a:xfrm>
          <a:off x="1466851" y="11830048"/>
          <a:ext cx="1518029" cy="1090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47627</xdr:colOff>
      <xdr:row>39</xdr:row>
      <xdr:rowOff>124239</xdr:rowOff>
    </xdr:from>
    <xdr:to>
      <xdr:col>3</xdr:col>
      <xdr:colOff>1055</xdr:colOff>
      <xdr:row>39</xdr:row>
      <xdr:rowOff>1118152</xdr:rowOff>
    </xdr:to>
    <xdr:pic>
      <xdr:nvPicPr>
        <xdr:cNvPr id="25" name="Рисунок 24">
          <a:extLst>
            <a:ext uri="{FF2B5EF4-FFF2-40B4-BE49-F238E27FC236}">
              <a16:creationId xmlns=""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t="5969" b="5601"/>
        <a:stretch>
          <a:fillRect/>
        </a:stretch>
      </xdr:blipFill>
      <xdr:spPr>
        <a:xfrm>
          <a:off x="1066802" y="36204939"/>
          <a:ext cx="1686978" cy="993913"/>
        </a:xfrm>
        <a:prstGeom prst="rect">
          <a:avLst/>
        </a:prstGeom>
      </xdr:spPr>
    </xdr:pic>
    <xdr:clientData/>
  </xdr:twoCellAnchor>
  <xdr:twoCellAnchor editAs="oneCell">
    <xdr:from>
      <xdr:col>2</xdr:col>
      <xdr:colOff>1010064</xdr:colOff>
      <xdr:row>27</xdr:row>
      <xdr:rowOff>120512</xdr:rowOff>
    </xdr:from>
    <xdr:to>
      <xdr:col>2</xdr:col>
      <xdr:colOff>1581564</xdr:colOff>
      <xdr:row>28</xdr:row>
      <xdr:rowOff>549137</xdr:rowOff>
    </xdr:to>
    <xdr:pic>
      <xdr:nvPicPr>
        <xdr:cNvPr id="26" name="Рисунок 25">
          <a:extLst>
            <a:ext uri="{FF2B5EF4-FFF2-40B4-BE49-F238E27FC236}">
              <a16:creationId xmlns=""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3089" y="21342212"/>
          <a:ext cx="571500" cy="10858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189257</xdr:colOff>
      <xdr:row>27</xdr:row>
      <xdr:rowOff>119270</xdr:rowOff>
    </xdr:from>
    <xdr:to>
      <xdr:col>2</xdr:col>
      <xdr:colOff>808382</xdr:colOff>
      <xdr:row>28</xdr:row>
      <xdr:rowOff>585995</xdr:rowOff>
    </xdr:to>
    <xdr:pic>
      <xdr:nvPicPr>
        <xdr:cNvPr id="27" name="Рисунок 26">
          <a:extLst>
            <a:ext uri="{FF2B5EF4-FFF2-40B4-BE49-F238E27FC236}">
              <a16:creationId xmlns=""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282" y="21340970"/>
          <a:ext cx="619125" cy="11239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224873</xdr:colOff>
      <xdr:row>33</xdr:row>
      <xdr:rowOff>69988</xdr:rowOff>
    </xdr:from>
    <xdr:to>
      <xdr:col>2</xdr:col>
      <xdr:colOff>1663148</xdr:colOff>
      <xdr:row>34</xdr:row>
      <xdr:rowOff>638589</xdr:rowOff>
    </xdr:to>
    <xdr:pic>
      <xdr:nvPicPr>
        <xdr:cNvPr id="28" name="Рисунок 27">
          <a:extLst>
            <a:ext uri="{FF2B5EF4-FFF2-40B4-BE49-F238E27FC236}">
              <a16:creationId xmlns=""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048" y="30950038"/>
          <a:ext cx="1438275" cy="124487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57149</xdr:colOff>
      <xdr:row>13</xdr:row>
      <xdr:rowOff>13014</xdr:rowOff>
    </xdr:from>
    <xdr:to>
      <xdr:col>2</xdr:col>
      <xdr:colOff>1726096</xdr:colOff>
      <xdr:row>13</xdr:row>
      <xdr:rowOff>1038225</xdr:rowOff>
    </xdr:to>
    <xdr:pic>
      <xdr:nvPicPr>
        <xdr:cNvPr id="29" name="Рисунок 28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b="10261"/>
        <a:stretch>
          <a:fillRect/>
        </a:stretch>
      </xdr:blipFill>
      <xdr:spPr>
        <a:xfrm>
          <a:off x="1400174" y="35169789"/>
          <a:ext cx="1668947" cy="1025211"/>
        </a:xfrm>
        <a:prstGeom prst="rect">
          <a:avLst/>
        </a:prstGeom>
      </xdr:spPr>
    </xdr:pic>
    <xdr:clientData/>
  </xdr:twoCellAnchor>
  <xdr:twoCellAnchor editAs="oneCell">
    <xdr:from>
      <xdr:col>2</xdr:col>
      <xdr:colOff>344971</xdr:colOff>
      <xdr:row>42</xdr:row>
      <xdr:rowOff>48455</xdr:rowOff>
    </xdr:from>
    <xdr:to>
      <xdr:col>2</xdr:col>
      <xdr:colOff>1486457</xdr:colOff>
      <xdr:row>43</xdr:row>
      <xdr:rowOff>886654</xdr:rowOff>
    </xdr:to>
    <xdr:pic>
      <xdr:nvPicPr>
        <xdr:cNvPr id="30" name="Рисунок 29" descr="https://downloader.disk.yandex.ru/preview/961119d0909a389230a63be09a1ca12801a89eff642dae8df41e124ab4291ce0/6738763c/T8P_3pAChBMHRhW_MS53D4A5F3S_fo4LJvTB2ufP9JMUD6PLYOs7AXa3taERNCsuYj3-GL0-83nIthoBf5d7OQ%3D%3D?uid=0&amp;filename=82.jpg&amp;disposition=inline&amp;hash=&amp;limit=0&amp;content_type=image%2Fjpeg&amp;owner_uid=0&amp;tknv=v2&amp;size=1872x940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996" y="37729355"/>
          <a:ext cx="1141486" cy="11429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66261</xdr:colOff>
      <xdr:row>29</xdr:row>
      <xdr:rowOff>74543</xdr:rowOff>
    </xdr:from>
    <xdr:to>
      <xdr:col>3</xdr:col>
      <xdr:colOff>2183</xdr:colOff>
      <xdr:row>29</xdr:row>
      <xdr:rowOff>1190027</xdr:rowOff>
    </xdr:to>
    <xdr:pic>
      <xdr:nvPicPr>
        <xdr:cNvPr id="31" name="Рисунок 30" descr="Z:\AutoBaz\База коллекций\прайс лист для выставки 2024\ART\Art Vision\Элементы\Art_0009.jpg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436" y="25849193"/>
          <a:ext cx="1669472" cy="111548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82826</xdr:colOff>
      <xdr:row>31</xdr:row>
      <xdr:rowOff>74543</xdr:rowOff>
    </xdr:from>
    <xdr:to>
      <xdr:col>2</xdr:col>
      <xdr:colOff>1714500</xdr:colOff>
      <xdr:row>31</xdr:row>
      <xdr:rowOff>1231149</xdr:rowOff>
    </xdr:to>
    <xdr:pic>
      <xdr:nvPicPr>
        <xdr:cNvPr id="32" name="Рисунок 31" descr="Z:\AutoBaz\База коллекций\прайс лист для выставки 2024\ART\Art Vision\Элементы\Art_0010.jpg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250" r="3738"/>
        <a:stretch>
          <a:fillRect/>
        </a:stretch>
      </xdr:blipFill>
      <xdr:spPr bwMode="auto">
        <a:xfrm>
          <a:off x="1102001" y="28401893"/>
          <a:ext cx="1631674" cy="115660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15</xdr:row>
      <xdr:rowOff>201522</xdr:rowOff>
    </xdr:from>
    <xdr:to>
      <xdr:col>2</xdr:col>
      <xdr:colOff>1552575</xdr:colOff>
      <xdr:row>17</xdr:row>
      <xdr:rowOff>255072</xdr:rowOff>
    </xdr:to>
    <xdr:pic>
      <xdr:nvPicPr>
        <xdr:cNvPr id="37" name="Рисунок 36" descr="Art2_0024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685925" y="4497297"/>
          <a:ext cx="1209675" cy="85365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18</xdr:row>
      <xdr:rowOff>143497</xdr:rowOff>
    </xdr:from>
    <xdr:to>
      <xdr:col>2</xdr:col>
      <xdr:colOff>1628775</xdr:colOff>
      <xdr:row>20</xdr:row>
      <xdr:rowOff>266700</xdr:rowOff>
    </xdr:to>
    <xdr:pic>
      <xdr:nvPicPr>
        <xdr:cNvPr id="38" name="Рисунок 37" descr="Art2_0000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552575" y="5639422"/>
          <a:ext cx="1419225" cy="923303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48</xdr:row>
      <xdr:rowOff>127982</xdr:rowOff>
    </xdr:from>
    <xdr:to>
      <xdr:col>2</xdr:col>
      <xdr:colOff>1538574</xdr:colOff>
      <xdr:row>48</xdr:row>
      <xdr:rowOff>1408435</xdr:rowOff>
    </xdr:to>
    <xdr:pic>
      <xdr:nvPicPr>
        <xdr:cNvPr id="39" name="Рисунок 38" descr="ArtVision-1.jfif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571625" y="39113807"/>
          <a:ext cx="1309974" cy="128045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133344</xdr:colOff>
      <xdr:row>49</xdr:row>
      <xdr:rowOff>121212</xdr:rowOff>
    </xdr:from>
    <xdr:to>
      <xdr:col>2</xdr:col>
      <xdr:colOff>1724025</xdr:colOff>
      <xdr:row>49</xdr:row>
      <xdr:rowOff>1352550</xdr:rowOff>
    </xdr:to>
    <xdr:pic>
      <xdr:nvPicPr>
        <xdr:cNvPr id="40" name="Рисунок 39" descr="ArtVision-2.jfif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 l="13990" r="17696" b="9990"/>
        <a:stretch>
          <a:fillRect/>
        </a:stretch>
      </xdr:blipFill>
      <xdr:spPr>
        <a:xfrm>
          <a:off x="1476369" y="48565362"/>
          <a:ext cx="1590681" cy="1231338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50</xdr:row>
      <xdr:rowOff>141988</xdr:rowOff>
    </xdr:from>
    <xdr:to>
      <xdr:col>2</xdr:col>
      <xdr:colOff>1580346</xdr:colOff>
      <xdr:row>50</xdr:row>
      <xdr:rowOff>1171576</xdr:rowOff>
    </xdr:to>
    <xdr:pic>
      <xdr:nvPicPr>
        <xdr:cNvPr id="41" name="Рисунок 40" descr="ArtVision-6.jfif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9327" t="2977" r="15672" b="3096"/>
        <a:stretch>
          <a:fillRect/>
        </a:stretch>
      </xdr:blipFill>
      <xdr:spPr>
        <a:xfrm>
          <a:off x="1524000" y="42032938"/>
          <a:ext cx="1399371" cy="1029588"/>
        </a:xfrm>
        <a:prstGeom prst="rect">
          <a:avLst/>
        </a:prstGeom>
      </xdr:spPr>
    </xdr:pic>
    <xdr:clientData/>
  </xdr:twoCellAnchor>
  <xdr:twoCellAnchor editAs="oneCell">
    <xdr:from>
      <xdr:col>3</xdr:col>
      <xdr:colOff>1152524</xdr:colOff>
      <xdr:row>2</xdr:row>
      <xdr:rowOff>75708</xdr:rowOff>
    </xdr:from>
    <xdr:to>
      <xdr:col>5</xdr:col>
      <xdr:colOff>755258</xdr:colOff>
      <xdr:row>3</xdr:row>
      <xdr:rowOff>28008</xdr:rowOff>
    </xdr:to>
    <xdr:pic>
      <xdr:nvPicPr>
        <xdr:cNvPr id="46" name="Рисунок 45" descr="ArtVision-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18425" r="19848"/>
        <a:stretch>
          <a:fillRect/>
        </a:stretch>
      </xdr:blipFill>
      <xdr:spPr>
        <a:xfrm>
          <a:off x="4410074" y="1266333"/>
          <a:ext cx="2231634" cy="21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44</xdr:row>
      <xdr:rowOff>66675</xdr:rowOff>
    </xdr:from>
    <xdr:to>
      <xdr:col>2</xdr:col>
      <xdr:colOff>1129665</xdr:colOff>
      <xdr:row>44</xdr:row>
      <xdr:rowOff>1304925</xdr:rowOff>
    </xdr:to>
    <xdr:pic>
      <xdr:nvPicPr>
        <xdr:cNvPr id="42" name="Рисунок 41" descr="Art_0041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41857" t="4531" r="39163" b="6465"/>
        <a:stretch>
          <a:fillRect/>
        </a:stretch>
      </xdr:blipFill>
      <xdr:spPr>
        <a:xfrm>
          <a:off x="2076450" y="39052500"/>
          <a:ext cx="396240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46</xdr:row>
      <xdr:rowOff>66675</xdr:rowOff>
    </xdr:from>
    <xdr:to>
      <xdr:col>2</xdr:col>
      <xdr:colOff>1129665</xdr:colOff>
      <xdr:row>46</xdr:row>
      <xdr:rowOff>1304925</xdr:rowOff>
    </xdr:to>
    <xdr:pic>
      <xdr:nvPicPr>
        <xdr:cNvPr id="43" name="Рисунок 42" descr="Art_0041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41857" t="4531" r="39163" b="6465"/>
        <a:stretch>
          <a:fillRect/>
        </a:stretch>
      </xdr:blipFill>
      <xdr:spPr>
        <a:xfrm flipH="1">
          <a:off x="2076450" y="40452675"/>
          <a:ext cx="396240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45</xdr:row>
      <xdr:rowOff>104775</xdr:rowOff>
    </xdr:from>
    <xdr:to>
      <xdr:col>2</xdr:col>
      <xdr:colOff>1212614</xdr:colOff>
      <xdr:row>45</xdr:row>
      <xdr:rowOff>1258738</xdr:rowOff>
    </xdr:to>
    <xdr:pic>
      <xdr:nvPicPr>
        <xdr:cNvPr id="49" name="Рисунок 48" descr="Art_0040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33941" t="2646" r="31016" b="4089"/>
        <a:stretch>
          <a:fillRect/>
        </a:stretch>
      </xdr:blipFill>
      <xdr:spPr>
        <a:xfrm>
          <a:off x="1905000" y="43167300"/>
          <a:ext cx="650639" cy="1153963"/>
        </a:xfrm>
        <a:prstGeom prst="rect">
          <a:avLst/>
        </a:prstGeom>
      </xdr:spPr>
    </xdr:pic>
    <xdr:clientData/>
  </xdr:twoCellAnchor>
  <xdr:twoCellAnchor editAs="oneCell">
    <xdr:from>
      <xdr:col>2</xdr:col>
      <xdr:colOff>376209</xdr:colOff>
      <xdr:row>14</xdr:row>
      <xdr:rowOff>133350</xdr:rowOff>
    </xdr:from>
    <xdr:to>
      <xdr:col>2</xdr:col>
      <xdr:colOff>1534305</xdr:colOff>
      <xdr:row>14</xdr:row>
      <xdr:rowOff>1162050</xdr:rowOff>
    </xdr:to>
    <xdr:pic>
      <xdr:nvPicPr>
        <xdr:cNvPr id="50" name="Рисунок 49" descr="Art_0034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16574" t="10054" r="20304" b="5808"/>
        <a:stretch>
          <a:fillRect/>
        </a:stretch>
      </xdr:blipFill>
      <xdr:spPr>
        <a:xfrm>
          <a:off x="1719234" y="14411325"/>
          <a:ext cx="1158096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523876</xdr:colOff>
      <xdr:row>47</xdr:row>
      <xdr:rowOff>54579</xdr:rowOff>
    </xdr:from>
    <xdr:to>
      <xdr:col>2</xdr:col>
      <xdr:colOff>1419226</xdr:colOff>
      <xdr:row>47</xdr:row>
      <xdr:rowOff>1362074</xdr:rowOff>
    </xdr:to>
    <xdr:pic>
      <xdr:nvPicPr>
        <xdr:cNvPr id="51" name="Рисунок 50" descr="Art2_0040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29754" t="3307" r="33492" b="5411"/>
        <a:stretch>
          <a:fillRect/>
        </a:stretch>
      </xdr:blipFill>
      <xdr:spPr>
        <a:xfrm>
          <a:off x="1866901" y="40316754"/>
          <a:ext cx="895350" cy="1307495"/>
        </a:xfrm>
        <a:prstGeom prst="rect">
          <a:avLst/>
        </a:prstGeom>
      </xdr:spPr>
    </xdr:pic>
    <xdr:clientData/>
  </xdr:twoCellAnchor>
  <xdr:twoCellAnchor editAs="oneCell">
    <xdr:from>
      <xdr:col>2</xdr:col>
      <xdr:colOff>547688</xdr:colOff>
      <xdr:row>36</xdr:row>
      <xdr:rowOff>19380</xdr:rowOff>
    </xdr:from>
    <xdr:to>
      <xdr:col>2</xdr:col>
      <xdr:colOff>1166812</xdr:colOff>
      <xdr:row>36</xdr:row>
      <xdr:rowOff>1246954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l="34759" t="2419" r="34225" b="4839"/>
        <a:stretch>
          <a:fillRect/>
        </a:stretch>
      </xdr:blipFill>
      <xdr:spPr bwMode="auto">
        <a:xfrm>
          <a:off x="1890713" y="28451505"/>
          <a:ext cx="619124" cy="122757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23</xdr:row>
      <xdr:rowOff>57150</xdr:rowOff>
    </xdr:from>
    <xdr:to>
      <xdr:col>2</xdr:col>
      <xdr:colOff>1028700</xdr:colOff>
      <xdr:row>23</xdr:row>
      <xdr:rowOff>828675</xdr:rowOff>
    </xdr:to>
    <xdr:pic>
      <xdr:nvPicPr>
        <xdr:cNvPr id="2" name="Picture 6790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17268825"/>
          <a:ext cx="628650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495300</xdr:colOff>
      <xdr:row>77</xdr:row>
      <xdr:rowOff>28575</xdr:rowOff>
    </xdr:from>
    <xdr:to>
      <xdr:col>2</xdr:col>
      <xdr:colOff>942975</xdr:colOff>
      <xdr:row>77</xdr:row>
      <xdr:rowOff>819150</xdr:rowOff>
    </xdr:to>
    <xdr:pic>
      <xdr:nvPicPr>
        <xdr:cNvPr id="3" name="Picture 679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57350" y="19888200"/>
          <a:ext cx="447675" cy="790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419100</xdr:colOff>
      <xdr:row>78</xdr:row>
      <xdr:rowOff>47625</xdr:rowOff>
    </xdr:from>
    <xdr:to>
      <xdr:col>2</xdr:col>
      <xdr:colOff>1076325</xdr:colOff>
      <xdr:row>78</xdr:row>
      <xdr:rowOff>809625</xdr:rowOff>
    </xdr:to>
    <xdr:pic>
      <xdr:nvPicPr>
        <xdr:cNvPr id="4" name="Picture 6826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81150" y="20754975"/>
          <a:ext cx="65722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26</xdr:row>
      <xdr:rowOff>28575</xdr:rowOff>
    </xdr:from>
    <xdr:to>
      <xdr:col>2</xdr:col>
      <xdr:colOff>1123950</xdr:colOff>
      <xdr:row>26</xdr:row>
      <xdr:rowOff>771525</xdr:rowOff>
    </xdr:to>
    <xdr:pic>
      <xdr:nvPicPr>
        <xdr:cNvPr id="7" name="Picture 6848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8750" y="23279100"/>
          <a:ext cx="85725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504825</xdr:colOff>
      <xdr:row>28</xdr:row>
      <xdr:rowOff>38100</xdr:rowOff>
    </xdr:from>
    <xdr:to>
      <xdr:col>2</xdr:col>
      <xdr:colOff>1152525</xdr:colOff>
      <xdr:row>28</xdr:row>
      <xdr:rowOff>800100</xdr:rowOff>
    </xdr:to>
    <xdr:pic>
      <xdr:nvPicPr>
        <xdr:cNvPr id="8" name="Picture 6849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66875" y="24984075"/>
          <a:ext cx="64770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542925</xdr:colOff>
      <xdr:row>27</xdr:row>
      <xdr:rowOff>47625</xdr:rowOff>
    </xdr:from>
    <xdr:to>
      <xdr:col>2</xdr:col>
      <xdr:colOff>1000125</xdr:colOff>
      <xdr:row>27</xdr:row>
      <xdr:rowOff>733425</xdr:rowOff>
    </xdr:to>
    <xdr:pic>
      <xdr:nvPicPr>
        <xdr:cNvPr id="9" name="Picture 6849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04975" y="24145875"/>
          <a:ext cx="457200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29</xdr:row>
      <xdr:rowOff>66675</xdr:rowOff>
    </xdr:from>
    <xdr:to>
      <xdr:col>2</xdr:col>
      <xdr:colOff>990600</xdr:colOff>
      <xdr:row>29</xdr:row>
      <xdr:rowOff>819150</xdr:rowOff>
    </xdr:to>
    <xdr:pic>
      <xdr:nvPicPr>
        <xdr:cNvPr id="10" name="Picture 6850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90675" y="25860375"/>
          <a:ext cx="561975" cy="752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31</xdr:row>
      <xdr:rowOff>114300</xdr:rowOff>
    </xdr:from>
    <xdr:to>
      <xdr:col>2</xdr:col>
      <xdr:colOff>1228725</xdr:colOff>
      <xdr:row>31</xdr:row>
      <xdr:rowOff>771525</xdr:rowOff>
    </xdr:to>
    <xdr:pic>
      <xdr:nvPicPr>
        <xdr:cNvPr id="11" name="Picture 6903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76375" y="27603450"/>
          <a:ext cx="914400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79</xdr:row>
      <xdr:rowOff>38100</xdr:rowOff>
    </xdr:from>
    <xdr:to>
      <xdr:col>2</xdr:col>
      <xdr:colOff>1143000</xdr:colOff>
      <xdr:row>80</xdr:row>
      <xdr:rowOff>0</xdr:rowOff>
    </xdr:to>
    <xdr:pic>
      <xdr:nvPicPr>
        <xdr:cNvPr id="15" name="Picture 680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533525" y="21593175"/>
          <a:ext cx="771525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400050</xdr:colOff>
      <xdr:row>80</xdr:row>
      <xdr:rowOff>66675</xdr:rowOff>
    </xdr:from>
    <xdr:to>
      <xdr:col>2</xdr:col>
      <xdr:colOff>1152525</xdr:colOff>
      <xdr:row>80</xdr:row>
      <xdr:rowOff>762000</xdr:rowOff>
    </xdr:to>
    <xdr:pic>
      <xdr:nvPicPr>
        <xdr:cNvPr id="16" name="Picture 682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562100" y="22469475"/>
          <a:ext cx="752475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34</xdr:row>
      <xdr:rowOff>200025</xdr:rowOff>
    </xdr:from>
    <xdr:to>
      <xdr:col>2</xdr:col>
      <xdr:colOff>1238250</xdr:colOff>
      <xdr:row>34</xdr:row>
      <xdr:rowOff>742950</xdr:rowOff>
    </xdr:to>
    <xdr:pic>
      <xdr:nvPicPr>
        <xdr:cNvPr id="18" name="Picture 7544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57300" y="66341625"/>
          <a:ext cx="114300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36</xdr:row>
      <xdr:rowOff>247650</xdr:rowOff>
    </xdr:from>
    <xdr:to>
      <xdr:col>2</xdr:col>
      <xdr:colOff>1209675</xdr:colOff>
      <xdr:row>36</xdr:row>
      <xdr:rowOff>590550</xdr:rowOff>
    </xdr:to>
    <xdr:pic>
      <xdr:nvPicPr>
        <xdr:cNvPr id="19" name="Picture 764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85875" y="63846075"/>
          <a:ext cx="108585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38</xdr:row>
      <xdr:rowOff>219075</xdr:rowOff>
    </xdr:from>
    <xdr:to>
      <xdr:col>2</xdr:col>
      <xdr:colOff>1219200</xdr:colOff>
      <xdr:row>38</xdr:row>
      <xdr:rowOff>590550</xdr:rowOff>
    </xdr:to>
    <xdr:pic>
      <xdr:nvPicPr>
        <xdr:cNvPr id="20" name="Picture 764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00150" y="64665225"/>
          <a:ext cx="1181100" cy="371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40</xdr:row>
      <xdr:rowOff>219075</xdr:rowOff>
    </xdr:from>
    <xdr:to>
      <xdr:col>2</xdr:col>
      <xdr:colOff>1314450</xdr:colOff>
      <xdr:row>40</xdr:row>
      <xdr:rowOff>628650</xdr:rowOff>
    </xdr:to>
    <xdr:pic>
      <xdr:nvPicPr>
        <xdr:cNvPr id="21" name="Picture 764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71575" y="65512950"/>
          <a:ext cx="1304925" cy="409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35</xdr:row>
      <xdr:rowOff>266700</xdr:rowOff>
    </xdr:from>
    <xdr:to>
      <xdr:col>2</xdr:col>
      <xdr:colOff>1314450</xdr:colOff>
      <xdr:row>35</xdr:row>
      <xdr:rowOff>657225</xdr:rowOff>
    </xdr:to>
    <xdr:pic>
      <xdr:nvPicPr>
        <xdr:cNvPr id="22" name="Picture 764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38250" y="67256025"/>
          <a:ext cx="12382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37</xdr:row>
      <xdr:rowOff>247650</xdr:rowOff>
    </xdr:from>
    <xdr:to>
      <xdr:col>2</xdr:col>
      <xdr:colOff>1285875</xdr:colOff>
      <xdr:row>37</xdr:row>
      <xdr:rowOff>638175</xdr:rowOff>
    </xdr:to>
    <xdr:pic>
      <xdr:nvPicPr>
        <xdr:cNvPr id="23" name="Picture 764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09675" y="68084700"/>
          <a:ext cx="12382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39</xdr:row>
      <xdr:rowOff>276225</xdr:rowOff>
    </xdr:from>
    <xdr:to>
      <xdr:col>2</xdr:col>
      <xdr:colOff>1190625</xdr:colOff>
      <xdr:row>39</xdr:row>
      <xdr:rowOff>628650</xdr:rowOff>
    </xdr:to>
    <xdr:pic>
      <xdr:nvPicPr>
        <xdr:cNvPr id="24" name="Picture 764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28725" y="68961000"/>
          <a:ext cx="112395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41</xdr:row>
      <xdr:rowOff>247650</xdr:rowOff>
    </xdr:from>
    <xdr:to>
      <xdr:col>2</xdr:col>
      <xdr:colOff>1314450</xdr:colOff>
      <xdr:row>41</xdr:row>
      <xdr:rowOff>647700</xdr:rowOff>
    </xdr:to>
    <xdr:pic>
      <xdr:nvPicPr>
        <xdr:cNvPr id="25" name="Picture 7642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314450" y="69780150"/>
          <a:ext cx="1162050" cy="400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42</xdr:row>
      <xdr:rowOff>238125</xdr:rowOff>
    </xdr:from>
    <xdr:to>
      <xdr:col>2</xdr:col>
      <xdr:colOff>1295400</xdr:colOff>
      <xdr:row>42</xdr:row>
      <xdr:rowOff>657225</xdr:rowOff>
    </xdr:to>
    <xdr:pic>
      <xdr:nvPicPr>
        <xdr:cNvPr id="26" name="Picture 7642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38250" y="70618350"/>
          <a:ext cx="121920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43</xdr:row>
      <xdr:rowOff>247650</xdr:rowOff>
    </xdr:from>
    <xdr:to>
      <xdr:col>2</xdr:col>
      <xdr:colOff>1333500</xdr:colOff>
      <xdr:row>43</xdr:row>
      <xdr:rowOff>685800</xdr:rowOff>
    </xdr:to>
    <xdr:pic>
      <xdr:nvPicPr>
        <xdr:cNvPr id="27" name="Picture 7642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" y="71475600"/>
          <a:ext cx="1276350" cy="438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44</xdr:row>
      <xdr:rowOff>238125</xdr:rowOff>
    </xdr:from>
    <xdr:to>
      <xdr:col>2</xdr:col>
      <xdr:colOff>1400175</xdr:colOff>
      <xdr:row>44</xdr:row>
      <xdr:rowOff>704850</xdr:rowOff>
    </xdr:to>
    <xdr:pic>
      <xdr:nvPicPr>
        <xdr:cNvPr id="28" name="Picture 7642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00150" y="72313800"/>
          <a:ext cx="1362075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45</xdr:row>
      <xdr:rowOff>76200</xdr:rowOff>
    </xdr:from>
    <xdr:to>
      <xdr:col>2</xdr:col>
      <xdr:colOff>1181100</xdr:colOff>
      <xdr:row>45</xdr:row>
      <xdr:rowOff>771525</xdr:rowOff>
    </xdr:to>
    <xdr:pic>
      <xdr:nvPicPr>
        <xdr:cNvPr id="29" name="Picture 7755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362075" y="72999600"/>
          <a:ext cx="981075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1438275</xdr:colOff>
      <xdr:row>0</xdr:row>
      <xdr:rowOff>66675</xdr:rowOff>
    </xdr:from>
    <xdr:to>
      <xdr:col>3</xdr:col>
      <xdr:colOff>1933575</xdr:colOff>
      <xdr:row>0</xdr:row>
      <xdr:rowOff>1095375</xdr:rowOff>
    </xdr:to>
    <xdr:grpSp>
      <xdr:nvGrpSpPr>
        <xdr:cNvPr id="33" name="Группа 16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GrpSpPr>
          <a:grpSpLocks/>
        </xdr:cNvGrpSpPr>
      </xdr:nvGrpSpPr>
      <xdr:grpSpPr bwMode="auto">
        <a:xfrm>
          <a:off x="2819400" y="66675"/>
          <a:ext cx="2076450" cy="1028700"/>
          <a:chOff x="1508543" y="47625"/>
          <a:chExt cx="3477701" cy="1569295"/>
        </a:xfrm>
      </xdr:grpSpPr>
      <xdr:pic>
        <xdr:nvPicPr>
          <xdr:cNvPr id="34" name="Рисунок 17" descr="logo.jpg">
            <a:extLst>
              <a:ext uri="{FF2B5EF4-FFF2-40B4-BE49-F238E27FC236}">
                <a16:creationId xmlns="" xmlns:a16="http://schemas.microsoft.com/office/drawing/2014/main" id="{00000000-0008-0000-01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5" name="Рисунок 18" descr="logo.jpg">
            <a:extLst>
              <a:ext uri="{FF2B5EF4-FFF2-40B4-BE49-F238E27FC236}">
                <a16:creationId xmlns="" xmlns:a16="http://schemas.microsoft.com/office/drawing/2014/main" id="{00000000-0008-0000-01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6" y="47625"/>
            <a:ext cx="1020326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371475</xdr:colOff>
      <xdr:row>7</xdr:row>
      <xdr:rowOff>76200</xdr:rowOff>
    </xdr:from>
    <xdr:to>
      <xdr:col>2</xdr:col>
      <xdr:colOff>1247775</xdr:colOff>
      <xdr:row>7</xdr:row>
      <xdr:rowOff>781050</xdr:rowOff>
    </xdr:to>
    <xdr:pic>
      <xdr:nvPicPr>
        <xdr:cNvPr id="37" name="Picture 8236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847850" y="6029325"/>
          <a:ext cx="87630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8</xdr:row>
      <xdr:rowOff>66675</xdr:rowOff>
    </xdr:from>
    <xdr:to>
      <xdr:col>2</xdr:col>
      <xdr:colOff>1352550</xdr:colOff>
      <xdr:row>8</xdr:row>
      <xdr:rowOff>771525</xdr:rowOff>
    </xdr:to>
    <xdr:pic>
      <xdr:nvPicPr>
        <xdr:cNvPr id="38" name="Picture 8236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33550" y="6867525"/>
          <a:ext cx="1095375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9</xdr:row>
      <xdr:rowOff>19050</xdr:rowOff>
    </xdr:from>
    <xdr:to>
      <xdr:col>2</xdr:col>
      <xdr:colOff>1457325</xdr:colOff>
      <xdr:row>9</xdr:row>
      <xdr:rowOff>790575</xdr:rowOff>
    </xdr:to>
    <xdr:pic>
      <xdr:nvPicPr>
        <xdr:cNvPr id="39" name="Picture 8236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581150" y="7667625"/>
          <a:ext cx="1352550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11</xdr:row>
      <xdr:rowOff>28575</xdr:rowOff>
    </xdr:from>
    <xdr:to>
      <xdr:col>2</xdr:col>
      <xdr:colOff>1409700</xdr:colOff>
      <xdr:row>12</xdr:row>
      <xdr:rowOff>238125</xdr:rowOff>
    </xdr:to>
    <xdr:pic>
      <xdr:nvPicPr>
        <xdr:cNvPr id="40" name="Picture 8237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647825" y="9372600"/>
          <a:ext cx="1238250" cy="790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13</xdr:row>
      <xdr:rowOff>85725</xdr:rowOff>
    </xdr:from>
    <xdr:to>
      <xdr:col>2</xdr:col>
      <xdr:colOff>1447800</xdr:colOff>
      <xdr:row>14</xdr:row>
      <xdr:rowOff>219075</xdr:rowOff>
    </xdr:to>
    <xdr:pic>
      <xdr:nvPicPr>
        <xdr:cNvPr id="41" name="Picture 8238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543050" y="10668000"/>
          <a:ext cx="128587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15</xdr:row>
      <xdr:rowOff>57150</xdr:rowOff>
    </xdr:from>
    <xdr:to>
      <xdr:col>2</xdr:col>
      <xdr:colOff>1476375</xdr:colOff>
      <xdr:row>16</xdr:row>
      <xdr:rowOff>142875</xdr:rowOff>
    </xdr:to>
    <xdr:pic>
      <xdr:nvPicPr>
        <xdr:cNvPr id="42" name="Picture 8239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333500" y="11515725"/>
          <a:ext cx="1304925" cy="676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10</xdr:row>
      <xdr:rowOff>19050</xdr:rowOff>
    </xdr:from>
    <xdr:to>
      <xdr:col>2</xdr:col>
      <xdr:colOff>1457325</xdr:colOff>
      <xdr:row>10</xdr:row>
      <xdr:rowOff>790575</xdr:rowOff>
    </xdr:to>
    <xdr:pic>
      <xdr:nvPicPr>
        <xdr:cNvPr id="43" name="Picture 8236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581150" y="8515350"/>
          <a:ext cx="1352550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17</xdr:row>
      <xdr:rowOff>85725</xdr:rowOff>
    </xdr:from>
    <xdr:to>
      <xdr:col>2</xdr:col>
      <xdr:colOff>1390650</xdr:colOff>
      <xdr:row>18</xdr:row>
      <xdr:rowOff>171450</xdr:rowOff>
    </xdr:to>
    <xdr:pic>
      <xdr:nvPicPr>
        <xdr:cNvPr id="44" name="Picture 8239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466850" y="13030200"/>
          <a:ext cx="1304925" cy="676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22</xdr:row>
      <xdr:rowOff>66675</xdr:rowOff>
    </xdr:from>
    <xdr:to>
      <xdr:col>2</xdr:col>
      <xdr:colOff>1019175</xdr:colOff>
      <xdr:row>22</xdr:row>
      <xdr:rowOff>809625</xdr:rowOff>
    </xdr:to>
    <xdr:pic>
      <xdr:nvPicPr>
        <xdr:cNvPr id="53" name="Picture 6789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590675" y="16430625"/>
          <a:ext cx="59055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2</xdr:row>
      <xdr:rowOff>30957</xdr:rowOff>
    </xdr:from>
    <xdr:to>
      <xdr:col>3</xdr:col>
      <xdr:colOff>253349</xdr:colOff>
      <xdr:row>2</xdr:row>
      <xdr:rowOff>2406957</xdr:rowOff>
    </xdr:to>
    <xdr:pic>
      <xdr:nvPicPr>
        <xdr:cNvPr id="61" name="Picture 1" descr="http://www.fabrika-moder.ru/upload/iblock/36c/36c43b2d1b1651c9faa0903341167c71.jpg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/>
        <a:srcRect/>
        <a:stretch>
          <a:fillRect/>
        </a:stretch>
      </xdr:blipFill>
      <xdr:spPr bwMode="auto">
        <a:xfrm>
          <a:off x="47625" y="1450182"/>
          <a:ext cx="3167999" cy="2376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85725</xdr:colOff>
      <xdr:row>19</xdr:row>
      <xdr:rowOff>38100</xdr:rowOff>
    </xdr:from>
    <xdr:to>
      <xdr:col>2</xdr:col>
      <xdr:colOff>1343025</xdr:colOff>
      <xdr:row>19</xdr:row>
      <xdr:rowOff>781050</xdr:rowOff>
    </xdr:to>
    <xdr:pic>
      <xdr:nvPicPr>
        <xdr:cNvPr id="79" name="Picture 12484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247775" y="13858875"/>
          <a:ext cx="125730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20</xdr:row>
      <xdr:rowOff>76200</xdr:rowOff>
    </xdr:from>
    <xdr:to>
      <xdr:col>2</xdr:col>
      <xdr:colOff>1295400</xdr:colOff>
      <xdr:row>20</xdr:row>
      <xdr:rowOff>819150</xdr:rowOff>
    </xdr:to>
    <xdr:pic>
      <xdr:nvPicPr>
        <xdr:cNvPr id="80" name="Picture 12484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219200" y="14744700"/>
          <a:ext cx="123825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25</xdr:row>
      <xdr:rowOff>46265</xdr:rowOff>
    </xdr:from>
    <xdr:to>
      <xdr:col>2</xdr:col>
      <xdr:colOff>990600</xdr:colOff>
      <xdr:row>25</xdr:row>
      <xdr:rowOff>781050</xdr:rowOff>
    </xdr:to>
    <xdr:pic>
      <xdr:nvPicPr>
        <xdr:cNvPr id="87" name="Рисунок 86" descr="CLF121.jpg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1533525" y="19058165"/>
          <a:ext cx="619125" cy="73478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21</xdr:row>
      <xdr:rowOff>71364</xdr:rowOff>
    </xdr:from>
    <xdr:to>
      <xdr:col>2</xdr:col>
      <xdr:colOff>1162050</xdr:colOff>
      <xdr:row>21</xdr:row>
      <xdr:rowOff>771526</xdr:rowOff>
    </xdr:to>
    <xdr:pic>
      <xdr:nvPicPr>
        <xdr:cNvPr id="88" name="Рисунок 87" descr="CLF601.jpg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rcRect/>
        <a:stretch>
          <a:fillRect/>
        </a:stretch>
      </xdr:blipFill>
      <xdr:spPr>
        <a:xfrm>
          <a:off x="1400175" y="15587589"/>
          <a:ext cx="923925" cy="700162"/>
        </a:xfrm>
        <a:prstGeom prst="rect">
          <a:avLst/>
        </a:prstGeom>
      </xdr:spPr>
    </xdr:pic>
    <xdr:clientData/>
  </xdr:twoCellAnchor>
  <xdr:twoCellAnchor>
    <xdr:from>
      <xdr:col>2</xdr:col>
      <xdr:colOff>76202</xdr:colOff>
      <xdr:row>32</xdr:row>
      <xdr:rowOff>114300</xdr:rowOff>
    </xdr:from>
    <xdr:to>
      <xdr:col>2</xdr:col>
      <xdr:colOff>1320544</xdr:colOff>
      <xdr:row>32</xdr:row>
      <xdr:rowOff>695326</xdr:rowOff>
    </xdr:to>
    <xdr:pic>
      <xdr:nvPicPr>
        <xdr:cNvPr id="89" name="Рисунок 2" descr="image002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screen">
          <a:lum bright="-10000"/>
        </a:blip>
        <a:srcRect/>
        <a:stretch>
          <a:fillRect/>
        </a:stretch>
      </xdr:blipFill>
      <xdr:spPr bwMode="auto">
        <a:xfrm>
          <a:off x="1238252" y="41167050"/>
          <a:ext cx="1244342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190501</xdr:colOff>
      <xdr:row>3</xdr:row>
      <xdr:rowOff>38100</xdr:rowOff>
    </xdr:from>
    <xdr:to>
      <xdr:col>1</xdr:col>
      <xdr:colOff>476251</xdr:colOff>
      <xdr:row>3</xdr:row>
      <xdr:rowOff>704850</xdr:rowOff>
    </xdr:to>
    <xdr:pic>
      <xdr:nvPicPr>
        <xdr:cNvPr id="90" name="Picture 2" descr="https://www.fabrika-moder.ru/upload/iblock/593/593cb5168e2fd20c3295b2f4baf79404.jpg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90501" y="394335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104775</xdr:colOff>
      <xdr:row>3</xdr:row>
      <xdr:rowOff>85724</xdr:rowOff>
    </xdr:from>
    <xdr:to>
      <xdr:col>2</xdr:col>
      <xdr:colOff>680775</xdr:colOff>
      <xdr:row>3</xdr:row>
      <xdr:rowOff>661724</xdr:rowOff>
    </xdr:to>
    <xdr:pic>
      <xdr:nvPicPr>
        <xdr:cNvPr id="91" name="Picture 7" descr="https://www.fabrika-moder.ru/upload/iblock/adb/adbc83e6a72839d2efb8c1dde564b04c.jpg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43075" y="3990974"/>
          <a:ext cx="576000" cy="576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2</xdr:col>
      <xdr:colOff>485776</xdr:colOff>
      <xdr:row>30</xdr:row>
      <xdr:rowOff>85725</xdr:rowOff>
    </xdr:from>
    <xdr:to>
      <xdr:col>2</xdr:col>
      <xdr:colOff>985202</xdr:colOff>
      <xdr:row>30</xdr:row>
      <xdr:rowOff>790575</xdr:rowOff>
    </xdr:to>
    <xdr:pic>
      <xdr:nvPicPr>
        <xdr:cNvPr id="92" name="Рисунок 91" descr="CLF402.jpg">
          <a:extLst>
            <a:ext uri="{FF2B5EF4-FFF2-40B4-BE49-F238E27FC236}">
              <a16:creationId xmlns=""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/>
        <a:srcRect/>
        <a:stretch>
          <a:fillRect/>
        </a:stretch>
      </xdr:blipFill>
      <xdr:spPr>
        <a:xfrm>
          <a:off x="1647826" y="26727150"/>
          <a:ext cx="499426" cy="704850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3</xdr:row>
      <xdr:rowOff>704850</xdr:rowOff>
    </xdr:from>
    <xdr:ext cx="906851" cy="436786"/>
    <xdr:sp macro="" textlink="">
      <xdr:nvSpPr>
        <xdr:cNvPr id="104" name="TextBox 103">
          <a:extLst>
            <a:ext uri="{FF2B5EF4-FFF2-40B4-BE49-F238E27FC236}">
              <a16:creationId xmlns=""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57150" y="4610100"/>
          <a:ext cx="90685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ru-RU" sz="1100"/>
            <a:t>Дуб</a:t>
          </a:r>
        </a:p>
        <a:p>
          <a:pPr algn="ctr"/>
          <a:r>
            <a:rPr lang="ru-RU" sz="1100"/>
            <a:t>Честерфилд</a:t>
          </a:r>
        </a:p>
      </xdr:txBody>
    </xdr:sp>
    <xdr:clientData/>
  </xdr:oneCellAnchor>
  <xdr:oneCellAnchor>
    <xdr:from>
      <xdr:col>2</xdr:col>
      <xdr:colOff>95250</xdr:colOff>
      <xdr:row>3</xdr:row>
      <xdr:rowOff>723900</xdr:rowOff>
    </xdr:from>
    <xdr:ext cx="572914" cy="264560"/>
    <xdr:sp macro="" textlink="">
      <xdr:nvSpPr>
        <xdr:cNvPr id="105" name="TextBox 104">
          <a:extLst>
            <a:ext uri="{FF2B5EF4-FFF2-40B4-BE49-F238E27FC236}">
              <a16:creationId xmlns=""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733550" y="4629150"/>
          <a:ext cx="5729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Белый</a:t>
          </a:r>
        </a:p>
      </xdr:txBody>
    </xdr:sp>
    <xdr:clientData/>
  </xdr:oneCellAnchor>
  <xdr:twoCellAnchor editAs="oneCell">
    <xdr:from>
      <xdr:col>3</xdr:col>
      <xdr:colOff>400050</xdr:colOff>
      <xdr:row>2</xdr:row>
      <xdr:rowOff>38100</xdr:rowOff>
    </xdr:from>
    <xdr:to>
      <xdr:col>5</xdr:col>
      <xdr:colOff>588448</xdr:colOff>
      <xdr:row>2</xdr:row>
      <xdr:rowOff>2414100</xdr:rowOff>
    </xdr:to>
    <xdr:pic>
      <xdr:nvPicPr>
        <xdr:cNvPr id="106" name="Рисунок 105" descr="Clifford_5_1.jpg">
          <a:extLst>
            <a:ext uri="{FF2B5EF4-FFF2-40B4-BE49-F238E27FC236}">
              <a16:creationId xmlns=""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/>
        <a:srcRect/>
        <a:stretch>
          <a:fillRect/>
        </a:stretch>
      </xdr:blipFill>
      <xdr:spPr>
        <a:xfrm>
          <a:off x="3362325" y="1457325"/>
          <a:ext cx="3284023" cy="2376000"/>
        </a:xfrm>
        <a:prstGeom prst="rect">
          <a:avLst/>
        </a:prstGeom>
      </xdr:spPr>
    </xdr:pic>
    <xdr:clientData/>
  </xdr:twoCellAnchor>
  <xdr:twoCellAnchor editAs="oneCell">
    <xdr:from>
      <xdr:col>2</xdr:col>
      <xdr:colOff>61916</xdr:colOff>
      <xdr:row>84</xdr:row>
      <xdr:rowOff>56430</xdr:rowOff>
    </xdr:from>
    <xdr:to>
      <xdr:col>2</xdr:col>
      <xdr:colOff>1485904</xdr:colOff>
      <xdr:row>85</xdr:row>
      <xdr:rowOff>3978</xdr:rowOff>
    </xdr:to>
    <xdr:pic>
      <xdr:nvPicPr>
        <xdr:cNvPr id="107" name="Рисунок 106" descr="WhatsApp Image 2023-12-07 at 13.04.17.jpeg">
          <a:extLst>
            <a:ext uri="{FF2B5EF4-FFF2-40B4-BE49-F238E27FC236}">
              <a16:creationId xmlns=""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l="4762" t="11013" r="12688" b="23800"/>
        <a:stretch>
          <a:fillRect/>
        </a:stretch>
      </xdr:blipFill>
      <xdr:spPr>
        <a:xfrm rot="16200000">
          <a:off x="1438311" y="87157760"/>
          <a:ext cx="995298" cy="1423988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24</xdr:row>
      <xdr:rowOff>112080</xdr:rowOff>
    </xdr:from>
    <xdr:to>
      <xdr:col>2</xdr:col>
      <xdr:colOff>1123950</xdr:colOff>
      <xdr:row>24</xdr:row>
      <xdr:rowOff>857249</xdr:rowOff>
    </xdr:to>
    <xdr:pic>
      <xdr:nvPicPr>
        <xdr:cNvPr id="108" name="Picture 1" descr="https://directoria-moder.ru/upload/iblock/604/604a56af4022f46840c5b6b8d36d91fc.jpg">
          <a:extLst>
            <a:ext uri="{FF2B5EF4-FFF2-40B4-BE49-F238E27FC236}">
              <a16:creationId xmlns="" xmlns:a16="http://schemas.microsoft.com/office/drawing/2014/main" id="{00000000-0008-0000-01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screen"/>
        <a:srcRect/>
        <a:stretch>
          <a:fillRect/>
        </a:stretch>
      </xdr:blipFill>
      <xdr:spPr bwMode="auto">
        <a:xfrm>
          <a:off x="1533525" y="18171480"/>
          <a:ext cx="752475" cy="74516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476250</xdr:colOff>
      <xdr:row>68</xdr:row>
      <xdr:rowOff>28575</xdr:rowOff>
    </xdr:from>
    <xdr:to>
      <xdr:col>2</xdr:col>
      <xdr:colOff>1009650</xdr:colOff>
      <xdr:row>68</xdr:row>
      <xdr:rowOff>809625</xdr:rowOff>
    </xdr:to>
    <xdr:pic>
      <xdr:nvPicPr>
        <xdr:cNvPr id="50" name="Picture 6845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857375" y="47825025"/>
          <a:ext cx="533400" cy="781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70</xdr:row>
      <xdr:rowOff>47625</xdr:rowOff>
    </xdr:from>
    <xdr:to>
      <xdr:col>2</xdr:col>
      <xdr:colOff>1009650</xdr:colOff>
      <xdr:row>70</xdr:row>
      <xdr:rowOff>742950</xdr:rowOff>
    </xdr:to>
    <xdr:pic>
      <xdr:nvPicPr>
        <xdr:cNvPr id="51" name="Picture 6846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743075" y="49539525"/>
          <a:ext cx="647700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72</xdr:row>
      <xdr:rowOff>76200</xdr:rowOff>
    </xdr:from>
    <xdr:to>
      <xdr:col>2</xdr:col>
      <xdr:colOff>1152525</xdr:colOff>
      <xdr:row>72</xdr:row>
      <xdr:rowOff>762000</xdr:rowOff>
    </xdr:to>
    <xdr:pic>
      <xdr:nvPicPr>
        <xdr:cNvPr id="52" name="Picture 6847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647825" y="51263550"/>
          <a:ext cx="885825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73</xdr:row>
      <xdr:rowOff>152400</xdr:rowOff>
    </xdr:from>
    <xdr:to>
      <xdr:col>2</xdr:col>
      <xdr:colOff>1257300</xdr:colOff>
      <xdr:row>73</xdr:row>
      <xdr:rowOff>666750</xdr:rowOff>
    </xdr:to>
    <xdr:pic>
      <xdr:nvPicPr>
        <xdr:cNvPr id="54" name="Picture 8110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504950" y="53035200"/>
          <a:ext cx="1133475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74</xdr:row>
      <xdr:rowOff>152400</xdr:rowOff>
    </xdr:from>
    <xdr:to>
      <xdr:col>2</xdr:col>
      <xdr:colOff>1323975</xdr:colOff>
      <xdr:row>74</xdr:row>
      <xdr:rowOff>638175</xdr:rowOff>
    </xdr:to>
    <xdr:pic>
      <xdr:nvPicPr>
        <xdr:cNvPr id="55" name="Picture 8110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457325" y="53882925"/>
          <a:ext cx="1247775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75</xdr:row>
      <xdr:rowOff>200025</xdr:rowOff>
    </xdr:from>
    <xdr:to>
      <xdr:col>2</xdr:col>
      <xdr:colOff>1371600</xdr:colOff>
      <xdr:row>75</xdr:row>
      <xdr:rowOff>619125</xdr:rowOff>
    </xdr:to>
    <xdr:pic>
      <xdr:nvPicPr>
        <xdr:cNvPr id="56" name="Picture 8110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466850" y="54778275"/>
          <a:ext cx="1285875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51</xdr:row>
      <xdr:rowOff>180975</xdr:rowOff>
    </xdr:from>
    <xdr:to>
      <xdr:col>2</xdr:col>
      <xdr:colOff>1343025</xdr:colOff>
      <xdr:row>51</xdr:row>
      <xdr:rowOff>723900</xdr:rowOff>
    </xdr:to>
    <xdr:pic>
      <xdr:nvPicPr>
        <xdr:cNvPr id="57" name="Picture 8725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676400" y="43233975"/>
          <a:ext cx="104775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52</xdr:row>
      <xdr:rowOff>152400</xdr:rowOff>
    </xdr:from>
    <xdr:to>
      <xdr:col>2</xdr:col>
      <xdr:colOff>1314450</xdr:colOff>
      <xdr:row>52</xdr:row>
      <xdr:rowOff>695325</xdr:rowOff>
    </xdr:to>
    <xdr:pic>
      <xdr:nvPicPr>
        <xdr:cNvPr id="58" name="Picture 8725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543050" y="44053125"/>
          <a:ext cx="1152525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53</xdr:row>
      <xdr:rowOff>152400</xdr:rowOff>
    </xdr:from>
    <xdr:to>
      <xdr:col>2</xdr:col>
      <xdr:colOff>1343025</xdr:colOff>
      <xdr:row>53</xdr:row>
      <xdr:rowOff>695325</xdr:rowOff>
    </xdr:to>
    <xdr:pic>
      <xdr:nvPicPr>
        <xdr:cNvPr id="59" name="Picture 8725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524000" y="44900850"/>
          <a:ext cx="120015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67</xdr:row>
      <xdr:rowOff>66675</xdr:rowOff>
    </xdr:from>
    <xdr:to>
      <xdr:col>2</xdr:col>
      <xdr:colOff>1238250</xdr:colOff>
      <xdr:row>67</xdr:row>
      <xdr:rowOff>752475</xdr:rowOff>
    </xdr:to>
    <xdr:pic>
      <xdr:nvPicPr>
        <xdr:cNvPr id="60" name="Picture 8796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524000" y="52101750"/>
          <a:ext cx="1095375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66674</xdr:colOff>
      <xdr:row>76</xdr:row>
      <xdr:rowOff>257176</xdr:rowOff>
    </xdr:from>
    <xdr:to>
      <xdr:col>2</xdr:col>
      <xdr:colOff>1381125</xdr:colOff>
      <xdr:row>76</xdr:row>
      <xdr:rowOff>686564</xdr:rowOff>
    </xdr:to>
    <xdr:pic>
      <xdr:nvPicPr>
        <xdr:cNvPr id="62" name="Picture 8110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447799" y="55683151"/>
          <a:ext cx="1314451" cy="42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57</xdr:row>
      <xdr:rowOff>285750</xdr:rowOff>
    </xdr:from>
    <xdr:to>
      <xdr:col>2</xdr:col>
      <xdr:colOff>1390650</xdr:colOff>
      <xdr:row>58</xdr:row>
      <xdr:rowOff>0</xdr:rowOff>
    </xdr:to>
    <xdr:pic>
      <xdr:nvPicPr>
        <xdr:cNvPr id="63" name="Picture 9447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676400" y="45881925"/>
          <a:ext cx="109537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58</xdr:row>
      <xdr:rowOff>266700</xdr:rowOff>
    </xdr:from>
    <xdr:to>
      <xdr:col>2</xdr:col>
      <xdr:colOff>1181100</xdr:colOff>
      <xdr:row>59</xdr:row>
      <xdr:rowOff>0</xdr:rowOff>
    </xdr:to>
    <xdr:pic>
      <xdr:nvPicPr>
        <xdr:cNvPr id="64" name="Picture 9447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438275" y="47024925"/>
          <a:ext cx="112395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476250</xdr:colOff>
      <xdr:row>69</xdr:row>
      <xdr:rowOff>28575</xdr:rowOff>
    </xdr:from>
    <xdr:to>
      <xdr:col>2</xdr:col>
      <xdr:colOff>1009650</xdr:colOff>
      <xdr:row>69</xdr:row>
      <xdr:rowOff>809625</xdr:rowOff>
    </xdr:to>
    <xdr:pic>
      <xdr:nvPicPr>
        <xdr:cNvPr id="65" name="Picture 6845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857375" y="48672750"/>
          <a:ext cx="533400" cy="781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71</xdr:row>
      <xdr:rowOff>47625</xdr:rowOff>
    </xdr:from>
    <xdr:to>
      <xdr:col>2</xdr:col>
      <xdr:colOff>1009650</xdr:colOff>
      <xdr:row>71</xdr:row>
      <xdr:rowOff>742950</xdr:rowOff>
    </xdr:to>
    <xdr:pic>
      <xdr:nvPicPr>
        <xdr:cNvPr id="66" name="Picture 6846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743075" y="50387250"/>
          <a:ext cx="647700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50</xdr:row>
      <xdr:rowOff>133350</xdr:rowOff>
    </xdr:from>
    <xdr:to>
      <xdr:col>2</xdr:col>
      <xdr:colOff>1247775</xdr:colOff>
      <xdr:row>50</xdr:row>
      <xdr:rowOff>676275</xdr:rowOff>
    </xdr:to>
    <xdr:pic>
      <xdr:nvPicPr>
        <xdr:cNvPr id="67" name="Picture 8725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695450" y="42338625"/>
          <a:ext cx="933450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57</xdr:row>
      <xdr:rowOff>233364</xdr:rowOff>
    </xdr:from>
    <xdr:to>
      <xdr:col>2</xdr:col>
      <xdr:colOff>523875</xdr:colOff>
      <xdr:row>57</xdr:row>
      <xdr:rowOff>776289</xdr:rowOff>
    </xdr:to>
    <xdr:cxnSp macro="">
      <xdr:nvCxnSpPr>
        <xdr:cNvPr id="68" name="Прямая со стрелкой 67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CxnSpPr/>
      </xdr:nvCxnSpPr>
      <xdr:spPr>
        <a:xfrm rot="5400000" flipH="1" flipV="1">
          <a:off x="1476375" y="45943839"/>
          <a:ext cx="542925" cy="3143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185144</xdr:colOff>
      <xdr:row>57</xdr:row>
      <xdr:rowOff>82929</xdr:rowOff>
    </xdr:from>
    <xdr:ext cx="342786" cy="796052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/>
      </xdr:nvSpPr>
      <xdr:spPr>
        <a:xfrm rot="17913649">
          <a:off x="1339636" y="45905737"/>
          <a:ext cx="796052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800" b="1">
              <a:solidFill>
                <a:srgbClr val="FF0000"/>
              </a:solidFill>
            </a:rPr>
            <a:t>направление </a:t>
          </a:r>
        </a:p>
        <a:p>
          <a:r>
            <a:rPr lang="ru-RU" sz="800" b="1">
              <a:solidFill>
                <a:srgbClr val="FF0000"/>
              </a:solidFill>
            </a:rPr>
            <a:t>текстуры</a:t>
          </a:r>
        </a:p>
      </xdr:txBody>
    </xdr:sp>
    <xdr:clientData/>
  </xdr:oneCellAnchor>
  <xdr:oneCellAnchor>
    <xdr:from>
      <xdr:col>2</xdr:col>
      <xdr:colOff>1050563</xdr:colOff>
      <xdr:row>57</xdr:row>
      <xdr:rowOff>1149581</xdr:rowOff>
    </xdr:from>
    <xdr:ext cx="374077" cy="872547"/>
    <xdr:sp macro="" textlink="">
      <xdr:nvSpPr>
        <xdr:cNvPr id="70" name="TextBox 69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/>
      </xdr:nvSpPr>
      <xdr:spPr>
        <a:xfrm rot="3741318">
          <a:off x="2182453" y="46994991"/>
          <a:ext cx="872547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900" b="1">
              <a:solidFill>
                <a:srgbClr val="FF0000"/>
              </a:solidFill>
            </a:rPr>
            <a:t>направление </a:t>
          </a:r>
        </a:p>
        <a:p>
          <a:r>
            <a:rPr lang="ru-RU" sz="900" b="1">
              <a:solidFill>
                <a:srgbClr val="FF0000"/>
              </a:solidFill>
            </a:rPr>
            <a:t>текстуры</a:t>
          </a:r>
        </a:p>
      </xdr:txBody>
    </xdr:sp>
    <xdr:clientData/>
  </xdr:oneCellAnchor>
  <xdr:twoCellAnchor>
    <xdr:from>
      <xdr:col>2</xdr:col>
      <xdr:colOff>909637</xdr:colOff>
      <xdr:row>58</xdr:row>
      <xdr:rowOff>214312</xdr:rowOff>
    </xdr:from>
    <xdr:to>
      <xdr:col>2</xdr:col>
      <xdr:colOff>1247775</xdr:colOff>
      <xdr:row>58</xdr:row>
      <xdr:rowOff>795338</xdr:rowOff>
    </xdr:to>
    <xdr:cxnSp macro="">
      <xdr:nvCxnSpPr>
        <xdr:cNvPr id="71" name="Прямая со стрелкой 70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CxnSpPr/>
      </xdr:nvCxnSpPr>
      <xdr:spPr>
        <a:xfrm rot="16200000" flipH="1">
          <a:off x="2169318" y="47093981"/>
          <a:ext cx="581026" cy="3381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76200</xdr:colOff>
      <xdr:row>66</xdr:row>
      <xdr:rowOff>28575</xdr:rowOff>
    </xdr:from>
    <xdr:to>
      <xdr:col>2</xdr:col>
      <xdr:colOff>1381125</xdr:colOff>
      <xdr:row>66</xdr:row>
      <xdr:rowOff>781050</xdr:rowOff>
    </xdr:to>
    <xdr:pic>
      <xdr:nvPicPr>
        <xdr:cNvPr id="73" name="Picture 8797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457325" y="83343750"/>
          <a:ext cx="1304925" cy="752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65</xdr:row>
      <xdr:rowOff>104775</xdr:rowOff>
    </xdr:from>
    <xdr:to>
      <xdr:col>2</xdr:col>
      <xdr:colOff>1362075</xdr:colOff>
      <xdr:row>65</xdr:row>
      <xdr:rowOff>762000</xdr:rowOff>
    </xdr:to>
    <xdr:pic>
      <xdr:nvPicPr>
        <xdr:cNvPr id="74" name="Picture 12102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457325" y="82572225"/>
          <a:ext cx="1285875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62</xdr:row>
      <xdr:rowOff>228600</xdr:rowOff>
    </xdr:from>
    <xdr:to>
      <xdr:col>2</xdr:col>
      <xdr:colOff>1495425</xdr:colOff>
      <xdr:row>62</xdr:row>
      <xdr:rowOff>657225</xdr:rowOff>
    </xdr:to>
    <xdr:pic>
      <xdr:nvPicPr>
        <xdr:cNvPr id="75" name="Рисунок 74" descr="CLF101.jpg">
          <a:extLst>
            <a:ext uri="{FF2B5EF4-FFF2-40B4-BE49-F238E27FC236}">
              <a16:creationId xmlns=""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>
          <a:off x="1428750" y="75914250"/>
          <a:ext cx="1447800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</xdr:colOff>
      <xdr:row>54</xdr:row>
      <xdr:rowOff>57150</xdr:rowOff>
    </xdr:from>
    <xdr:to>
      <xdr:col>2</xdr:col>
      <xdr:colOff>1529012</xdr:colOff>
      <xdr:row>54</xdr:row>
      <xdr:rowOff>800100</xdr:rowOff>
    </xdr:to>
    <xdr:pic>
      <xdr:nvPicPr>
        <xdr:cNvPr id="76" name="Picture 8725">
          <a:extLst>
            <a:ext uri="{FF2B5EF4-FFF2-40B4-BE49-F238E27FC236}">
              <a16:creationId xmlns="" xmlns:a16="http://schemas.microsoft.com/office/drawing/2014/main" id="{00000000-0008-0000-0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476374" y="79981425"/>
          <a:ext cx="1433763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66674</xdr:colOff>
      <xdr:row>55</xdr:row>
      <xdr:rowOff>66675</xdr:rowOff>
    </xdr:from>
    <xdr:to>
      <xdr:col>2</xdr:col>
      <xdr:colOff>1500437</xdr:colOff>
      <xdr:row>55</xdr:row>
      <xdr:rowOff>809625</xdr:rowOff>
    </xdr:to>
    <xdr:pic>
      <xdr:nvPicPr>
        <xdr:cNvPr id="77" name="Picture 8725">
          <a:extLst>
            <a:ext uri="{FF2B5EF4-FFF2-40B4-BE49-F238E27FC236}">
              <a16:creationId xmlns=""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447799" y="80838675"/>
          <a:ext cx="1433763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57149</xdr:colOff>
      <xdr:row>56</xdr:row>
      <xdr:rowOff>57150</xdr:rowOff>
    </xdr:from>
    <xdr:to>
      <xdr:col>2</xdr:col>
      <xdr:colOff>1490912</xdr:colOff>
      <xdr:row>56</xdr:row>
      <xdr:rowOff>800100</xdr:rowOff>
    </xdr:to>
    <xdr:pic>
      <xdr:nvPicPr>
        <xdr:cNvPr id="78" name="Picture 8725">
          <a:extLst>
            <a:ext uri="{FF2B5EF4-FFF2-40B4-BE49-F238E27FC236}">
              <a16:creationId xmlns=""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438274" y="81676875"/>
          <a:ext cx="1433763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59</xdr:row>
      <xdr:rowOff>76200</xdr:rowOff>
    </xdr:from>
    <xdr:to>
      <xdr:col>2</xdr:col>
      <xdr:colOff>1400175</xdr:colOff>
      <xdr:row>59</xdr:row>
      <xdr:rowOff>800100</xdr:rowOff>
    </xdr:to>
    <xdr:pic>
      <xdr:nvPicPr>
        <xdr:cNvPr id="81" name="Picture 9447">
          <a:extLst>
            <a:ext uri="{FF2B5EF4-FFF2-40B4-BE49-F238E27FC236}">
              <a16:creationId xmlns="" xmlns:a16="http://schemas.microsoft.com/office/drawing/2014/main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screen"/>
        <a:srcRect/>
        <a:stretch>
          <a:fillRect/>
        </a:stretch>
      </xdr:blipFill>
      <xdr:spPr bwMode="auto">
        <a:xfrm>
          <a:off x="1685925" y="78305025"/>
          <a:ext cx="109537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60</xdr:row>
      <xdr:rowOff>66675</xdr:rowOff>
    </xdr:from>
    <xdr:to>
      <xdr:col>2</xdr:col>
      <xdr:colOff>1304925</xdr:colOff>
      <xdr:row>60</xdr:row>
      <xdr:rowOff>790575</xdr:rowOff>
    </xdr:to>
    <xdr:pic>
      <xdr:nvPicPr>
        <xdr:cNvPr id="82" name="Picture 9447">
          <a:extLst>
            <a:ext uri="{FF2B5EF4-FFF2-40B4-BE49-F238E27FC236}">
              <a16:creationId xmlns="" xmlns:a16="http://schemas.microsoft.com/office/drawing/2014/main" id="{00000000-0008-0000-0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screen"/>
        <a:srcRect/>
        <a:stretch>
          <a:fillRect/>
        </a:stretch>
      </xdr:blipFill>
      <xdr:spPr bwMode="auto">
        <a:xfrm>
          <a:off x="1562100" y="79143225"/>
          <a:ext cx="1123950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64</xdr:row>
      <xdr:rowOff>228600</xdr:rowOff>
    </xdr:from>
    <xdr:to>
      <xdr:col>2</xdr:col>
      <xdr:colOff>1495425</xdr:colOff>
      <xdr:row>64</xdr:row>
      <xdr:rowOff>657225</xdr:rowOff>
    </xdr:to>
    <xdr:pic>
      <xdr:nvPicPr>
        <xdr:cNvPr id="83" name="Рисунок 82" descr="CLF101.jpg">
          <a:extLst>
            <a:ext uri="{FF2B5EF4-FFF2-40B4-BE49-F238E27FC236}">
              <a16:creationId xmlns=""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>
          <a:off x="1428750" y="77609700"/>
          <a:ext cx="1447800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</xdr:colOff>
      <xdr:row>61</xdr:row>
      <xdr:rowOff>266700</xdr:rowOff>
    </xdr:from>
    <xdr:to>
      <xdr:col>2</xdr:col>
      <xdr:colOff>1504950</xdr:colOff>
      <xdr:row>61</xdr:row>
      <xdr:rowOff>637763</xdr:rowOff>
    </xdr:to>
    <xdr:pic>
      <xdr:nvPicPr>
        <xdr:cNvPr id="84" name="Рисунок 83" descr="CLF101.jpg">
          <a:extLst>
            <a:ext uri="{FF2B5EF4-FFF2-40B4-BE49-F238E27FC236}">
              <a16:creationId xmlns=""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 flipH="1">
          <a:off x="1476374" y="75104625"/>
          <a:ext cx="1409701" cy="371063"/>
        </a:xfrm>
        <a:prstGeom prst="rect">
          <a:avLst/>
        </a:prstGeom>
      </xdr:spPr>
    </xdr:pic>
    <xdr:clientData/>
  </xdr:twoCellAnchor>
  <xdr:twoCellAnchor editAs="oneCell">
    <xdr:from>
      <xdr:col>2</xdr:col>
      <xdr:colOff>95249</xdr:colOff>
      <xdr:row>63</xdr:row>
      <xdr:rowOff>228600</xdr:rowOff>
    </xdr:from>
    <xdr:to>
      <xdr:col>2</xdr:col>
      <xdr:colOff>1504950</xdr:colOff>
      <xdr:row>63</xdr:row>
      <xdr:rowOff>599663</xdr:rowOff>
    </xdr:to>
    <xdr:pic>
      <xdr:nvPicPr>
        <xdr:cNvPr id="85" name="Рисунок 84" descr="CLF101.jpg">
          <a:extLst>
            <a:ext uri="{FF2B5EF4-FFF2-40B4-BE49-F238E27FC236}">
              <a16:creationId xmlns=""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/>
        <a:srcRect/>
        <a:stretch>
          <a:fillRect/>
        </a:stretch>
      </xdr:blipFill>
      <xdr:spPr>
        <a:xfrm flipH="1">
          <a:off x="1476374" y="76761975"/>
          <a:ext cx="1409701" cy="37106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48</xdr:row>
      <xdr:rowOff>66675</xdr:rowOff>
    </xdr:from>
    <xdr:to>
      <xdr:col>3</xdr:col>
      <xdr:colOff>276225</xdr:colOff>
      <xdr:row>48</xdr:row>
      <xdr:rowOff>1672578</xdr:rowOff>
    </xdr:to>
    <xdr:pic>
      <xdr:nvPicPr>
        <xdr:cNvPr id="93" name="Рисунок 92" descr="Clifford_comp_16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3516" t="15251" r="3516" b="12679"/>
        <a:stretch>
          <a:fillRect/>
        </a:stretch>
      </xdr:blipFill>
      <xdr:spPr>
        <a:xfrm>
          <a:off x="66675" y="38090475"/>
          <a:ext cx="3171825" cy="1605903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48</xdr:row>
      <xdr:rowOff>66675</xdr:rowOff>
    </xdr:from>
    <xdr:to>
      <xdr:col>5</xdr:col>
      <xdr:colOff>660314</xdr:colOff>
      <xdr:row>48</xdr:row>
      <xdr:rowOff>1800225</xdr:rowOff>
    </xdr:to>
    <xdr:pic>
      <xdr:nvPicPr>
        <xdr:cNvPr id="94" name="Рисунок 93" descr="Clifford_comp_15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 t="11569" b="7501"/>
        <a:stretch>
          <a:fillRect/>
        </a:stretch>
      </xdr:blipFill>
      <xdr:spPr>
        <a:xfrm>
          <a:off x="3438525" y="38090475"/>
          <a:ext cx="32796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ownloads/Evolution_21-04-26-&#1057;&#1082;&#1083;&#1072;&#1076;&#1089;&#1082;&#1072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AppData/Roaming/Microsoft/Excel/&#1052;&#1077;&#1073;&#1077;&#1083;&#1100;%20&#1089;&#1086;&#1090;&#1088;&#1091;&#1076;&#1085;&#1080;&#1082;&#1086;&#1074;%2005-03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кладская"/>
      <sheetName val="Комп--щие Bench-систем"/>
      <sheetName val="Цвет мет. опор"/>
      <sheetName val="Цвет столешницы"/>
      <sheetName val="Цвет лючка"/>
      <sheetName val="Цвет ткани"/>
      <sheetName val="Цвет корпуса шкафа"/>
      <sheetName val="Цвет стекла"/>
      <sheetName val="Столешницы"/>
      <sheetName val="Лист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Evolution"/>
      <sheetName val="EcoStyle"/>
      <sheetName val="GENESIS OPERATIVE"/>
      <sheetName val="MEGAPOLIS"/>
      <sheetName val="DRIVE"/>
      <sheetName val="ARTVISION"/>
      <sheetName val="CLIFFORD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rectoria-moder.ru/catalog/mebel_dlya_personala/eco-stil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directoria-moder.ru/catalog/mebel_dlya_personala/genesis-operativ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directoria-moder.ru/catalog/mebel_dlya_personala/megapolis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directoria-moder.ru/catalog/mebel_dlya_personala/drive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irectoria-moder.ru/catalog/mebel_dlya_personala/artvision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rectoria-moder.ru/catalog/mebel_dlya_personala/cliffor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9"/>
  <sheetViews>
    <sheetView tabSelected="1" topLeftCell="B1" zoomScaleNormal="100" workbookViewId="0">
      <selection activeCell="H40" sqref="H40"/>
    </sheetView>
  </sheetViews>
  <sheetFormatPr defaultRowHeight="15"/>
  <cols>
    <col min="1" max="1" width="16.7109375" style="403" hidden="1" customWidth="1"/>
    <col min="2" max="2" width="29.42578125" style="403" customWidth="1"/>
    <col min="3" max="3" width="29.5703125" style="403" customWidth="1"/>
    <col min="4" max="4" width="18.140625" style="403" customWidth="1"/>
    <col min="5" max="5" width="26.7109375" style="403" customWidth="1"/>
    <col min="6" max="6" width="12.85546875" style="403" customWidth="1"/>
    <col min="7" max="7" width="11.28515625" style="403" customWidth="1"/>
    <col min="8" max="8" width="19.85546875" style="403" customWidth="1"/>
    <col min="9" max="9" width="30.85546875" style="403" customWidth="1"/>
    <col min="10" max="10" width="13" style="403" customWidth="1"/>
    <col min="11" max="11" width="24.28515625" style="17" customWidth="1"/>
    <col min="12" max="12" width="31.140625" style="403" customWidth="1"/>
    <col min="13" max="16384" width="9.140625" style="403"/>
  </cols>
  <sheetData>
    <row r="1" spans="1:11" ht="124.5" customHeight="1">
      <c r="B1" s="109" t="s">
        <v>1259</v>
      </c>
      <c r="C1" s="110"/>
      <c r="D1" s="109"/>
      <c r="E1" s="109"/>
      <c r="F1" s="45">
        <v>46133</v>
      </c>
      <c r="G1" s="380"/>
      <c r="H1" s="354"/>
    </row>
    <row r="2" spans="1:11" ht="195.75" customHeight="1">
      <c r="B2" s="109"/>
      <c r="C2" s="110"/>
      <c r="E2" s="109"/>
      <c r="F2" s="111"/>
      <c r="G2" s="200"/>
      <c r="H2" s="359"/>
      <c r="K2" s="403"/>
    </row>
    <row r="3" spans="1:11" ht="97.5" customHeight="1">
      <c r="B3" s="429" t="s">
        <v>1040</v>
      </c>
      <c r="C3" s="429"/>
      <c r="D3" s="429"/>
      <c r="E3" s="429"/>
      <c r="F3" s="429"/>
      <c r="G3" s="112"/>
      <c r="K3" s="403"/>
    </row>
    <row r="4" spans="1:11" ht="85.5" customHeight="1">
      <c r="B4" s="430" t="s">
        <v>392</v>
      </c>
      <c r="C4" s="430"/>
      <c r="D4" s="430"/>
      <c r="E4" s="430"/>
      <c r="H4" s="113"/>
      <c r="K4" s="403"/>
    </row>
    <row r="5" spans="1:11" s="53" customFormat="1" ht="20.25" customHeight="1">
      <c r="B5" s="114"/>
      <c r="C5" s="114"/>
      <c r="D5" s="114"/>
      <c r="E5" s="114"/>
    </row>
    <row r="6" spans="1:11" ht="33.75" customHeight="1">
      <c r="B6" s="74" t="s">
        <v>108</v>
      </c>
      <c r="C6" s="74" t="s">
        <v>110</v>
      </c>
      <c r="D6" s="74" t="s">
        <v>393</v>
      </c>
      <c r="E6" s="74" t="s">
        <v>394</v>
      </c>
      <c r="F6" s="74" t="s">
        <v>774</v>
      </c>
      <c r="K6" s="403"/>
    </row>
    <row r="7" spans="1:11" ht="39.950000000000003" customHeight="1">
      <c r="A7" s="115" t="s">
        <v>395</v>
      </c>
      <c r="B7" s="116" t="s">
        <v>396</v>
      </c>
      <c r="C7" s="421" t="s">
        <v>397</v>
      </c>
      <c r="D7" s="406" t="s">
        <v>398</v>
      </c>
      <c r="E7" s="117"/>
      <c r="F7" s="410">
        <v>10195</v>
      </c>
      <c r="K7" s="403"/>
    </row>
    <row r="8" spans="1:11" ht="39.950000000000003" customHeight="1">
      <c r="A8" s="115" t="s">
        <v>399</v>
      </c>
      <c r="B8" s="116" t="s">
        <v>400</v>
      </c>
      <c r="C8" s="431"/>
      <c r="D8" s="406" t="s">
        <v>278</v>
      </c>
      <c r="E8" s="117"/>
      <c r="F8" s="410">
        <v>10901</v>
      </c>
      <c r="K8" s="403"/>
    </row>
    <row r="9" spans="1:11" ht="39.950000000000003" customHeight="1">
      <c r="A9" s="115" t="s">
        <v>401</v>
      </c>
      <c r="B9" s="116" t="s">
        <v>402</v>
      </c>
      <c r="C9" s="422"/>
      <c r="D9" s="406" t="s">
        <v>403</v>
      </c>
      <c r="E9" s="117"/>
      <c r="F9" s="410">
        <v>11606</v>
      </c>
      <c r="K9" s="403"/>
    </row>
    <row r="10" spans="1:11" ht="30" customHeight="1">
      <c r="A10" s="118" t="s">
        <v>404</v>
      </c>
      <c r="B10" s="116" t="s">
        <v>405</v>
      </c>
      <c r="C10" s="421" t="s">
        <v>406</v>
      </c>
      <c r="D10" s="406" t="s">
        <v>407</v>
      </c>
      <c r="E10" s="420" t="s">
        <v>408</v>
      </c>
      <c r="F10" s="410">
        <v>11545</v>
      </c>
      <c r="K10" s="403"/>
    </row>
    <row r="11" spans="1:11" ht="30" customHeight="1">
      <c r="A11" s="118" t="s">
        <v>409</v>
      </c>
      <c r="B11" s="116" t="s">
        <v>410</v>
      </c>
      <c r="C11" s="431"/>
      <c r="D11" s="406" t="s">
        <v>407</v>
      </c>
      <c r="E11" s="420"/>
      <c r="F11" s="410">
        <v>11545</v>
      </c>
      <c r="K11" s="403"/>
    </row>
    <row r="12" spans="1:11" ht="30" customHeight="1">
      <c r="A12" s="118" t="s">
        <v>411</v>
      </c>
      <c r="B12" s="116" t="s">
        <v>412</v>
      </c>
      <c r="C12" s="431"/>
      <c r="D12" s="406" t="s">
        <v>413</v>
      </c>
      <c r="E12" s="420"/>
      <c r="F12" s="410">
        <v>11903</v>
      </c>
      <c r="K12" s="403"/>
    </row>
    <row r="13" spans="1:11" ht="30" customHeight="1">
      <c r="A13" s="118" t="s">
        <v>414</v>
      </c>
      <c r="B13" s="116" t="s">
        <v>415</v>
      </c>
      <c r="C13" s="422"/>
      <c r="D13" s="406" t="s">
        <v>413</v>
      </c>
      <c r="E13" s="420"/>
      <c r="F13" s="410">
        <v>11902</v>
      </c>
      <c r="K13" s="403"/>
    </row>
    <row r="14" spans="1:11" ht="39.950000000000003" customHeight="1">
      <c r="A14" s="119" t="s">
        <v>416</v>
      </c>
      <c r="B14" s="116" t="s">
        <v>417</v>
      </c>
      <c r="C14" s="419" t="s">
        <v>418</v>
      </c>
      <c r="D14" s="406" t="s">
        <v>398</v>
      </c>
      <c r="E14" s="423"/>
      <c r="F14" s="410">
        <v>20918</v>
      </c>
      <c r="K14" s="403"/>
    </row>
    <row r="15" spans="1:11" ht="39.950000000000003" customHeight="1">
      <c r="A15" s="120" t="s">
        <v>419</v>
      </c>
      <c r="B15" s="116" t="s">
        <v>420</v>
      </c>
      <c r="C15" s="419"/>
      <c r="D15" s="406" t="s">
        <v>278</v>
      </c>
      <c r="E15" s="423"/>
      <c r="F15" s="410">
        <v>21529</v>
      </c>
      <c r="K15" s="403"/>
    </row>
    <row r="16" spans="1:11" ht="39.950000000000003" customHeight="1">
      <c r="A16" s="120" t="s">
        <v>421</v>
      </c>
      <c r="B16" s="116" t="s">
        <v>422</v>
      </c>
      <c r="C16" s="419"/>
      <c r="D16" s="406" t="s">
        <v>403</v>
      </c>
      <c r="E16" s="423"/>
      <c r="F16" s="410">
        <v>22477</v>
      </c>
      <c r="K16" s="403"/>
    </row>
    <row r="17" spans="1:11" ht="39.950000000000003" customHeight="1">
      <c r="A17" s="121" t="s">
        <v>423</v>
      </c>
      <c r="B17" s="116" t="s">
        <v>424</v>
      </c>
      <c r="C17" s="419" t="s">
        <v>425</v>
      </c>
      <c r="D17" s="406" t="s">
        <v>398</v>
      </c>
      <c r="E17" s="424"/>
      <c r="F17" s="410">
        <v>21044</v>
      </c>
      <c r="K17" s="403"/>
    </row>
    <row r="18" spans="1:11" ht="39.950000000000003" customHeight="1">
      <c r="A18" s="121" t="s">
        <v>426</v>
      </c>
      <c r="B18" s="116" t="s">
        <v>427</v>
      </c>
      <c r="C18" s="419"/>
      <c r="D18" s="406" t="s">
        <v>278</v>
      </c>
      <c r="E18" s="424"/>
      <c r="F18" s="410">
        <v>21847</v>
      </c>
      <c r="K18" s="403"/>
    </row>
    <row r="19" spans="1:11" ht="39.950000000000003" customHeight="1">
      <c r="A19" s="121" t="s">
        <v>428</v>
      </c>
      <c r="B19" s="116" t="s">
        <v>429</v>
      </c>
      <c r="C19" s="419"/>
      <c r="D19" s="406" t="s">
        <v>403</v>
      </c>
      <c r="E19" s="424"/>
      <c r="F19" s="410">
        <v>22791</v>
      </c>
      <c r="K19" s="403"/>
    </row>
    <row r="20" spans="1:11" ht="39.950000000000003" customHeight="1">
      <c r="A20" s="21" t="s">
        <v>430</v>
      </c>
      <c r="B20" s="116" t="s">
        <v>431</v>
      </c>
      <c r="C20" s="419" t="s">
        <v>432</v>
      </c>
      <c r="D20" s="406" t="s">
        <v>398</v>
      </c>
      <c r="E20" s="424"/>
      <c r="F20" s="410">
        <v>22433</v>
      </c>
      <c r="K20" s="403"/>
    </row>
    <row r="21" spans="1:11" ht="39.950000000000003" customHeight="1">
      <c r="A21" s="21" t="s">
        <v>433</v>
      </c>
      <c r="B21" s="116" t="s">
        <v>434</v>
      </c>
      <c r="C21" s="419"/>
      <c r="D21" s="406" t="s">
        <v>278</v>
      </c>
      <c r="E21" s="424"/>
      <c r="F21" s="410">
        <v>23041</v>
      </c>
      <c r="K21" s="403"/>
    </row>
    <row r="22" spans="1:11" ht="39.950000000000003" customHeight="1">
      <c r="A22" s="21" t="s">
        <v>435</v>
      </c>
      <c r="B22" s="116" t="s">
        <v>436</v>
      </c>
      <c r="C22" s="419"/>
      <c r="D22" s="406" t="s">
        <v>403</v>
      </c>
      <c r="E22" s="424"/>
      <c r="F22" s="410">
        <v>23990</v>
      </c>
      <c r="K22" s="403"/>
    </row>
    <row r="23" spans="1:11" ht="39.950000000000003" customHeight="1">
      <c r="A23" s="122" t="s">
        <v>437</v>
      </c>
      <c r="B23" s="116" t="s">
        <v>438</v>
      </c>
      <c r="C23" s="419" t="s">
        <v>439</v>
      </c>
      <c r="D23" s="406" t="s">
        <v>413</v>
      </c>
      <c r="E23" s="420" t="s">
        <v>408</v>
      </c>
      <c r="F23" s="410">
        <v>22128</v>
      </c>
      <c r="K23" s="403"/>
    </row>
    <row r="24" spans="1:11" ht="39.950000000000003" customHeight="1">
      <c r="A24" s="122" t="s">
        <v>440</v>
      </c>
      <c r="B24" s="116" t="s">
        <v>441</v>
      </c>
      <c r="C24" s="419"/>
      <c r="D24" s="406" t="s">
        <v>413</v>
      </c>
      <c r="E24" s="420"/>
      <c r="F24" s="410">
        <v>22128</v>
      </c>
      <c r="K24" s="403"/>
    </row>
    <row r="25" spans="1:11" ht="45" customHeight="1">
      <c r="A25" s="123" t="s">
        <v>442</v>
      </c>
      <c r="B25" s="116" t="s">
        <v>443</v>
      </c>
      <c r="C25" s="421" t="s">
        <v>444</v>
      </c>
      <c r="D25" s="406" t="s">
        <v>413</v>
      </c>
      <c r="E25" s="425" t="s">
        <v>408</v>
      </c>
      <c r="F25" s="410">
        <v>22268</v>
      </c>
      <c r="K25" s="403"/>
    </row>
    <row r="26" spans="1:11" ht="45" customHeight="1">
      <c r="A26" s="123" t="s">
        <v>445</v>
      </c>
      <c r="B26" s="116" t="s">
        <v>446</v>
      </c>
      <c r="C26" s="422"/>
      <c r="D26" s="406" t="s">
        <v>413</v>
      </c>
      <c r="E26" s="426"/>
      <c r="F26" s="410">
        <v>22266</v>
      </c>
      <c r="K26" s="403"/>
    </row>
    <row r="27" spans="1:11" ht="39.950000000000003" customHeight="1">
      <c r="A27" s="105" t="s">
        <v>447</v>
      </c>
      <c r="B27" s="116" t="s">
        <v>448</v>
      </c>
      <c r="C27" s="421" t="s">
        <v>449</v>
      </c>
      <c r="D27" s="406" t="s">
        <v>413</v>
      </c>
      <c r="E27" s="124"/>
      <c r="F27" s="410">
        <v>23853</v>
      </c>
      <c r="K27" s="403"/>
    </row>
    <row r="28" spans="1:11" ht="39.950000000000003" customHeight="1">
      <c r="A28" s="105" t="s">
        <v>450</v>
      </c>
      <c r="B28" s="116" t="s">
        <v>451</v>
      </c>
      <c r="C28" s="422"/>
      <c r="D28" s="406" t="s">
        <v>413</v>
      </c>
      <c r="E28" s="404"/>
      <c r="F28" s="410">
        <v>23853</v>
      </c>
      <c r="K28" s="403"/>
    </row>
    <row r="29" spans="1:11" ht="33.950000000000003" customHeight="1">
      <c r="A29" s="125" t="s">
        <v>452</v>
      </c>
      <c r="B29" s="116" t="s">
        <v>453</v>
      </c>
      <c r="C29" s="419" t="s">
        <v>454</v>
      </c>
      <c r="D29" s="406" t="s">
        <v>455</v>
      </c>
      <c r="E29" s="427"/>
      <c r="F29" s="410">
        <v>31487</v>
      </c>
      <c r="K29" s="403"/>
    </row>
    <row r="30" spans="1:11" ht="33.950000000000003" customHeight="1">
      <c r="A30" s="125" t="s">
        <v>456</v>
      </c>
      <c r="B30" s="116" t="s">
        <v>457</v>
      </c>
      <c r="C30" s="419"/>
      <c r="D30" s="406" t="s">
        <v>458</v>
      </c>
      <c r="E30" s="427"/>
      <c r="F30" s="410">
        <v>37565</v>
      </c>
      <c r="K30" s="403"/>
    </row>
    <row r="31" spans="1:11" ht="33.950000000000003" customHeight="1">
      <c r="A31" s="125" t="s">
        <v>459</v>
      </c>
      <c r="B31" s="116" t="s">
        <v>460</v>
      </c>
      <c r="C31" s="419"/>
      <c r="D31" s="406" t="s">
        <v>461</v>
      </c>
      <c r="E31" s="427"/>
      <c r="F31" s="410">
        <v>39495</v>
      </c>
      <c r="K31" s="403"/>
    </row>
    <row r="32" spans="1:11" ht="33.950000000000003" customHeight="1">
      <c r="A32" s="126" t="s">
        <v>462</v>
      </c>
      <c r="B32" s="116" t="s">
        <v>463</v>
      </c>
      <c r="C32" s="419" t="s">
        <v>464</v>
      </c>
      <c r="D32" s="406" t="s">
        <v>455</v>
      </c>
      <c r="E32" s="428"/>
      <c r="F32" s="410">
        <v>32654</v>
      </c>
      <c r="K32" s="403"/>
    </row>
    <row r="33" spans="1:11" ht="33.950000000000003" customHeight="1">
      <c r="A33" s="126" t="s">
        <v>465</v>
      </c>
      <c r="B33" s="116" t="s">
        <v>466</v>
      </c>
      <c r="C33" s="419"/>
      <c r="D33" s="406" t="s">
        <v>458</v>
      </c>
      <c r="E33" s="428"/>
      <c r="F33" s="410">
        <v>38251</v>
      </c>
      <c r="K33" s="403"/>
    </row>
    <row r="34" spans="1:11" ht="33.950000000000003" customHeight="1">
      <c r="A34" s="126" t="s">
        <v>467</v>
      </c>
      <c r="B34" s="116" t="s">
        <v>468</v>
      </c>
      <c r="C34" s="419"/>
      <c r="D34" s="406" t="s">
        <v>461</v>
      </c>
      <c r="E34" s="428"/>
      <c r="F34" s="410">
        <v>40181</v>
      </c>
      <c r="K34" s="403"/>
    </row>
    <row r="35" spans="1:11" ht="33.950000000000003" customHeight="1">
      <c r="A35" s="126" t="s">
        <v>469</v>
      </c>
      <c r="B35" s="116" t="s">
        <v>470</v>
      </c>
      <c r="C35" s="419" t="s">
        <v>471</v>
      </c>
      <c r="D35" s="406" t="s">
        <v>455</v>
      </c>
      <c r="E35" s="428"/>
      <c r="F35" s="410">
        <v>38237</v>
      </c>
      <c r="K35" s="403"/>
    </row>
    <row r="36" spans="1:11" ht="33.950000000000003" customHeight="1">
      <c r="A36" s="126" t="s">
        <v>472</v>
      </c>
      <c r="B36" s="116" t="s">
        <v>473</v>
      </c>
      <c r="C36" s="419"/>
      <c r="D36" s="406" t="s">
        <v>458</v>
      </c>
      <c r="E36" s="428"/>
      <c r="F36" s="410">
        <v>39834</v>
      </c>
      <c r="K36" s="403"/>
    </row>
    <row r="37" spans="1:11" ht="33.950000000000003" customHeight="1">
      <c r="A37" s="126" t="s">
        <v>474</v>
      </c>
      <c r="B37" s="116" t="s">
        <v>475</v>
      </c>
      <c r="C37" s="419"/>
      <c r="D37" s="406" t="s">
        <v>461</v>
      </c>
      <c r="E37" s="428"/>
      <c r="F37" s="410">
        <v>41401</v>
      </c>
      <c r="K37" s="403"/>
    </row>
    <row r="38" spans="1:11" ht="33.75" customHeight="1">
      <c r="A38" s="127"/>
      <c r="B38" s="441" t="s">
        <v>1044</v>
      </c>
      <c r="C38" s="442"/>
      <c r="D38" s="442"/>
      <c r="E38" s="442"/>
      <c r="F38" s="443"/>
      <c r="K38" s="403"/>
    </row>
    <row r="39" spans="1:11" ht="78" customHeight="1">
      <c r="A39" s="127" t="s">
        <v>476</v>
      </c>
      <c r="B39" s="116" t="s">
        <v>477</v>
      </c>
      <c r="C39" s="407" t="s">
        <v>478</v>
      </c>
      <c r="D39" s="406" t="s">
        <v>479</v>
      </c>
      <c r="E39" s="408"/>
      <c r="F39" s="410">
        <v>59966</v>
      </c>
      <c r="K39" s="403"/>
    </row>
    <row r="40" spans="1:11" ht="81" customHeight="1">
      <c r="A40" s="108" t="s">
        <v>480</v>
      </c>
      <c r="B40" s="116" t="s">
        <v>481</v>
      </c>
      <c r="C40" s="128" t="s">
        <v>482</v>
      </c>
      <c r="D40" s="129" t="s">
        <v>479</v>
      </c>
      <c r="E40" s="130"/>
      <c r="F40" s="410">
        <v>59966</v>
      </c>
      <c r="K40" s="403"/>
    </row>
    <row r="41" spans="1:11" ht="72" customHeight="1">
      <c r="A41" s="115" t="s">
        <v>483</v>
      </c>
      <c r="B41" s="116" t="s">
        <v>484</v>
      </c>
      <c r="C41" s="407" t="s">
        <v>485</v>
      </c>
      <c r="D41" s="406" t="s">
        <v>479</v>
      </c>
      <c r="E41" s="408"/>
      <c r="F41" s="410">
        <v>59966</v>
      </c>
      <c r="K41" s="403"/>
    </row>
    <row r="42" spans="1:11" ht="79.5" customHeight="1">
      <c r="A42" s="127" t="s">
        <v>486</v>
      </c>
      <c r="B42" s="116" t="s">
        <v>487</v>
      </c>
      <c r="C42" s="407" t="s">
        <v>488</v>
      </c>
      <c r="D42" s="406" t="s">
        <v>489</v>
      </c>
      <c r="E42" s="408"/>
      <c r="F42" s="410">
        <v>101342</v>
      </c>
      <c r="K42" s="403"/>
    </row>
    <row r="43" spans="1:11" ht="78" customHeight="1">
      <c r="A43" s="127" t="s">
        <v>490</v>
      </c>
      <c r="B43" s="116" t="s">
        <v>491</v>
      </c>
      <c r="C43" s="407" t="s">
        <v>492</v>
      </c>
      <c r="D43" s="406" t="s">
        <v>489</v>
      </c>
      <c r="E43" s="408"/>
      <c r="F43" s="410">
        <v>101342</v>
      </c>
      <c r="K43" s="403"/>
    </row>
    <row r="44" spans="1:11" ht="81.75" customHeight="1">
      <c r="A44" s="127" t="s">
        <v>493</v>
      </c>
      <c r="B44" s="116" t="s">
        <v>494</v>
      </c>
      <c r="C44" s="407" t="s">
        <v>495</v>
      </c>
      <c r="D44" s="406" t="s">
        <v>489</v>
      </c>
      <c r="E44" s="408"/>
      <c r="F44" s="410">
        <v>101965</v>
      </c>
      <c r="K44" s="403"/>
    </row>
    <row r="45" spans="1:11" ht="96.75" customHeight="1">
      <c r="A45" s="127" t="s">
        <v>496</v>
      </c>
      <c r="B45" s="116" t="s">
        <v>497</v>
      </c>
      <c r="C45" s="407" t="s">
        <v>498</v>
      </c>
      <c r="D45" s="406" t="s">
        <v>499</v>
      </c>
      <c r="E45" s="405"/>
      <c r="F45" s="410">
        <v>13885</v>
      </c>
      <c r="K45" s="403"/>
    </row>
    <row r="46" spans="1:11" ht="118.5" customHeight="1">
      <c r="A46" s="127" t="s">
        <v>500</v>
      </c>
      <c r="B46" s="116" t="s">
        <v>501</v>
      </c>
      <c r="C46" s="407" t="s">
        <v>502</v>
      </c>
      <c r="D46" s="406" t="s">
        <v>499</v>
      </c>
      <c r="E46" s="405"/>
      <c r="F46" s="410">
        <v>13885</v>
      </c>
      <c r="K46" s="403"/>
    </row>
    <row r="47" spans="1:11" ht="69.75" customHeight="1">
      <c r="A47" s="127"/>
      <c r="B47" s="116" t="s">
        <v>914</v>
      </c>
      <c r="C47" s="421" t="s">
        <v>913</v>
      </c>
      <c r="D47" s="406" t="s">
        <v>917</v>
      </c>
      <c r="E47" s="131"/>
      <c r="F47" s="410">
        <v>25105</v>
      </c>
      <c r="K47" s="403"/>
    </row>
    <row r="48" spans="1:11" ht="69" customHeight="1">
      <c r="A48" s="127"/>
      <c r="B48" s="116" t="s">
        <v>915</v>
      </c>
      <c r="C48" s="431"/>
      <c r="D48" s="406" t="s">
        <v>917</v>
      </c>
      <c r="E48" s="131"/>
      <c r="F48" s="410">
        <v>25456</v>
      </c>
      <c r="K48" s="403"/>
    </row>
    <row r="49" spans="1:11" ht="67.5" customHeight="1">
      <c r="A49" s="127"/>
      <c r="B49" s="116" t="s">
        <v>916</v>
      </c>
      <c r="C49" s="422"/>
      <c r="D49" s="406" t="s">
        <v>917</v>
      </c>
      <c r="E49" s="131"/>
      <c r="F49" s="410">
        <v>26061</v>
      </c>
      <c r="K49" s="403"/>
    </row>
    <row r="50" spans="1:11" ht="103.5" customHeight="1">
      <c r="A50" s="126" t="s">
        <v>503</v>
      </c>
      <c r="B50" s="116" t="s">
        <v>504</v>
      </c>
      <c r="C50" s="407" t="s">
        <v>505</v>
      </c>
      <c r="D50" s="406" t="s">
        <v>233</v>
      </c>
      <c r="E50" s="132"/>
      <c r="F50" s="410">
        <v>15241</v>
      </c>
      <c r="K50" s="403"/>
    </row>
    <row r="51" spans="1:11" ht="108.75" customHeight="1">
      <c r="A51" s="126" t="s">
        <v>506</v>
      </c>
      <c r="B51" s="116" t="s">
        <v>507</v>
      </c>
      <c r="C51" s="406" t="s">
        <v>508</v>
      </c>
      <c r="D51" s="129" t="s">
        <v>234</v>
      </c>
      <c r="E51" s="133"/>
      <c r="F51" s="410">
        <v>10605</v>
      </c>
      <c r="K51" s="403"/>
    </row>
    <row r="52" spans="1:11" ht="117" customHeight="1">
      <c r="A52" s="134" t="s">
        <v>510</v>
      </c>
      <c r="B52" s="135" t="s">
        <v>511</v>
      </c>
      <c r="C52" s="136" t="s">
        <v>512</v>
      </c>
      <c r="D52" s="129" t="s">
        <v>513</v>
      </c>
      <c r="E52" s="16"/>
      <c r="F52" s="410">
        <v>15114</v>
      </c>
      <c r="K52" s="403"/>
    </row>
    <row r="53" spans="1:11" ht="117" customHeight="1">
      <c r="A53" s="270"/>
      <c r="B53" s="358" t="s">
        <v>1235</v>
      </c>
      <c r="C53" s="136" t="s">
        <v>1063</v>
      </c>
      <c r="D53" s="129" t="s">
        <v>1064</v>
      </c>
      <c r="E53" s="16"/>
      <c r="F53" s="410">
        <v>18447</v>
      </c>
      <c r="K53" s="403"/>
    </row>
    <row r="54" spans="1:11" ht="102" customHeight="1">
      <c r="A54" s="127"/>
      <c r="B54" s="137" t="s">
        <v>934</v>
      </c>
      <c r="C54" s="86" t="s">
        <v>1041</v>
      </c>
      <c r="D54" s="129" t="s">
        <v>266</v>
      </c>
      <c r="E54" s="16"/>
      <c r="F54" s="410">
        <v>14597</v>
      </c>
      <c r="K54" s="403"/>
    </row>
    <row r="55" spans="1:11" ht="92.25" customHeight="1">
      <c r="A55" s="127"/>
      <c r="B55" s="137" t="s">
        <v>935</v>
      </c>
      <c r="C55" s="86" t="s">
        <v>1042</v>
      </c>
      <c r="D55" s="129" t="s">
        <v>936</v>
      </c>
      <c r="F55" s="410">
        <v>16375</v>
      </c>
      <c r="K55" s="403"/>
    </row>
    <row r="56" spans="1:11" ht="80.25" customHeight="1">
      <c r="A56" s="127" t="s">
        <v>515</v>
      </c>
      <c r="B56" s="138" t="s">
        <v>905</v>
      </c>
      <c r="C56" s="86" t="s">
        <v>907</v>
      </c>
      <c r="D56" s="129" t="s">
        <v>911</v>
      </c>
      <c r="E56" s="16"/>
      <c r="F56" s="410">
        <v>4524</v>
      </c>
      <c r="K56" s="403"/>
    </row>
    <row r="57" spans="1:11" ht="108" customHeight="1">
      <c r="A57" s="127"/>
      <c r="B57" s="138" t="s">
        <v>906</v>
      </c>
      <c r="C57" s="86" t="s">
        <v>908</v>
      </c>
      <c r="D57" s="129" t="s">
        <v>912</v>
      </c>
      <c r="E57" s="132"/>
      <c r="F57" s="410">
        <v>6782</v>
      </c>
      <c r="K57" s="403"/>
    </row>
    <row r="58" spans="1:11" ht="101.25" customHeight="1">
      <c r="A58" s="127"/>
      <c r="B58" s="138" t="s">
        <v>520</v>
      </c>
      <c r="C58" s="139" t="s">
        <v>521</v>
      </c>
      <c r="D58" s="129" t="s">
        <v>522</v>
      </c>
      <c r="E58" s="132"/>
      <c r="F58" s="410">
        <v>15449</v>
      </c>
      <c r="K58" s="403"/>
    </row>
    <row r="59" spans="1:11" ht="101.25" customHeight="1">
      <c r="A59" s="127" t="s">
        <v>525</v>
      </c>
      <c r="B59" s="138" t="s">
        <v>525</v>
      </c>
      <c r="C59" s="139" t="s">
        <v>526</v>
      </c>
      <c r="D59" s="402" t="s">
        <v>527</v>
      </c>
      <c r="E59" s="132"/>
      <c r="F59" s="410">
        <v>20494</v>
      </c>
      <c r="K59" s="403"/>
    </row>
    <row r="60" spans="1:11" ht="101.25" customHeight="1">
      <c r="A60" s="127"/>
      <c r="B60" s="138" t="s">
        <v>530</v>
      </c>
      <c r="C60" s="139" t="s">
        <v>531</v>
      </c>
      <c r="D60" s="402" t="s">
        <v>532</v>
      </c>
      <c r="E60" s="132"/>
      <c r="F60" s="410">
        <v>25363</v>
      </c>
      <c r="K60" s="403"/>
    </row>
    <row r="61" spans="1:11" ht="96.75" customHeight="1">
      <c r="A61" s="127" t="s">
        <v>535</v>
      </c>
      <c r="B61" s="138" t="s">
        <v>536</v>
      </c>
      <c r="C61" s="401" t="s">
        <v>537</v>
      </c>
      <c r="D61" s="402" t="s">
        <v>538</v>
      </c>
      <c r="E61" s="16"/>
      <c r="F61" s="410">
        <v>9867</v>
      </c>
      <c r="K61" s="403"/>
    </row>
    <row r="62" spans="1:11" ht="33" customHeight="1">
      <c r="A62" s="127"/>
      <c r="B62" s="456" t="s">
        <v>1043</v>
      </c>
      <c r="C62" s="457"/>
      <c r="D62" s="457"/>
      <c r="E62" s="457"/>
      <c r="F62" s="458"/>
      <c r="K62" s="403"/>
    </row>
    <row r="63" spans="1:11" ht="103.5" customHeight="1">
      <c r="A63" s="127"/>
      <c r="B63" s="141" t="s">
        <v>539</v>
      </c>
      <c r="C63" s="401" t="s">
        <v>540</v>
      </c>
      <c r="D63" s="402" t="s">
        <v>538</v>
      </c>
      <c r="E63" s="241"/>
      <c r="F63" s="410">
        <v>23581</v>
      </c>
      <c r="K63" s="403"/>
    </row>
    <row r="64" spans="1:11" ht="100.5" customHeight="1">
      <c r="A64" s="126" t="s">
        <v>541</v>
      </c>
      <c r="B64" s="116" t="s">
        <v>542</v>
      </c>
      <c r="C64" s="406" t="s">
        <v>543</v>
      </c>
      <c r="D64" s="409" t="s">
        <v>544</v>
      </c>
      <c r="E64" s="247"/>
      <c r="F64" s="410">
        <v>14261</v>
      </c>
      <c r="K64" s="403"/>
    </row>
    <row r="65" spans="1:11" ht="109.5" customHeight="1">
      <c r="A65" s="126" t="s">
        <v>545</v>
      </c>
      <c r="B65" s="137" t="s">
        <v>546</v>
      </c>
      <c r="C65" s="406" t="s">
        <v>547</v>
      </c>
      <c r="D65" s="409" t="s">
        <v>548</v>
      </c>
      <c r="E65" s="247"/>
      <c r="F65" s="410">
        <v>22521</v>
      </c>
      <c r="K65" s="403"/>
    </row>
    <row r="66" spans="1:11" ht="108" customHeight="1">
      <c r="A66" s="126" t="s">
        <v>549</v>
      </c>
      <c r="B66" s="116" t="s">
        <v>550</v>
      </c>
      <c r="C66" s="406" t="s">
        <v>551</v>
      </c>
      <c r="D66" s="409" t="s">
        <v>548</v>
      </c>
      <c r="E66" s="247"/>
      <c r="F66" s="410">
        <v>15273</v>
      </c>
      <c r="K66" s="403"/>
    </row>
    <row r="67" spans="1:11" ht="100.5" customHeight="1">
      <c r="A67" s="126" t="s">
        <v>552</v>
      </c>
      <c r="B67" s="116" t="s">
        <v>553</v>
      </c>
      <c r="C67" s="406" t="s">
        <v>554</v>
      </c>
      <c r="D67" s="409" t="s">
        <v>548</v>
      </c>
      <c r="E67" s="247"/>
      <c r="F67" s="410">
        <v>20926</v>
      </c>
      <c r="K67" s="403"/>
    </row>
    <row r="68" spans="1:11" ht="100.5" customHeight="1">
      <c r="A68" s="126" t="s">
        <v>555</v>
      </c>
      <c r="B68" s="116" t="s">
        <v>556</v>
      </c>
      <c r="C68" s="406" t="s">
        <v>557</v>
      </c>
      <c r="D68" s="409" t="s">
        <v>548</v>
      </c>
      <c r="E68" s="247"/>
      <c r="F68" s="410">
        <v>16135</v>
      </c>
      <c r="K68" s="403"/>
    </row>
    <row r="69" spans="1:11" ht="100.5" customHeight="1">
      <c r="A69" s="126" t="s">
        <v>558</v>
      </c>
      <c r="B69" s="116" t="s">
        <v>559</v>
      </c>
      <c r="C69" s="406" t="s">
        <v>560</v>
      </c>
      <c r="D69" s="409" t="s">
        <v>548</v>
      </c>
      <c r="E69" s="247"/>
      <c r="F69" s="410">
        <v>18305</v>
      </c>
      <c r="K69" s="403"/>
    </row>
    <row r="70" spans="1:11" ht="100.5" customHeight="1">
      <c r="A70" s="126" t="s">
        <v>561</v>
      </c>
      <c r="B70" s="116" t="s">
        <v>562</v>
      </c>
      <c r="C70" s="406" t="s">
        <v>563</v>
      </c>
      <c r="D70" s="409" t="s">
        <v>548</v>
      </c>
      <c r="E70" s="247"/>
      <c r="F70" s="410">
        <v>19962</v>
      </c>
      <c r="K70" s="403"/>
    </row>
    <row r="71" spans="1:11" ht="105.75" customHeight="1">
      <c r="A71" s="126" t="s">
        <v>564</v>
      </c>
      <c r="B71" s="116" t="s">
        <v>565</v>
      </c>
      <c r="C71" s="406" t="s">
        <v>566</v>
      </c>
      <c r="D71" s="409" t="s">
        <v>567</v>
      </c>
      <c r="E71" s="247"/>
      <c r="F71" s="410">
        <v>21915</v>
      </c>
      <c r="K71" s="403"/>
    </row>
    <row r="72" spans="1:11" ht="105" customHeight="1">
      <c r="A72" s="126" t="s">
        <v>568</v>
      </c>
      <c r="B72" s="116" t="s">
        <v>569</v>
      </c>
      <c r="C72" s="406" t="s">
        <v>570</v>
      </c>
      <c r="D72" s="409" t="s">
        <v>571</v>
      </c>
      <c r="E72" s="247"/>
      <c r="F72" s="410">
        <v>15492</v>
      </c>
      <c r="K72" s="403"/>
    </row>
    <row r="73" spans="1:11" ht="100.5" customHeight="1">
      <c r="A73" s="126" t="s">
        <v>572</v>
      </c>
      <c r="B73" s="116" t="s">
        <v>573</v>
      </c>
      <c r="C73" s="406" t="s">
        <v>574</v>
      </c>
      <c r="D73" s="409" t="s">
        <v>575</v>
      </c>
      <c r="E73" s="247"/>
      <c r="F73" s="410">
        <v>9496</v>
      </c>
      <c r="K73" s="403"/>
    </row>
    <row r="74" spans="1:11" ht="100.5" customHeight="1">
      <c r="A74" s="126" t="s">
        <v>577</v>
      </c>
      <c r="B74" s="116" t="s">
        <v>578</v>
      </c>
      <c r="C74" s="406" t="s">
        <v>579</v>
      </c>
      <c r="D74" s="409" t="s">
        <v>576</v>
      </c>
      <c r="E74" s="247"/>
      <c r="F74" s="410">
        <v>12828</v>
      </c>
      <c r="K74" s="403"/>
    </row>
    <row r="75" spans="1:11" ht="100.5" customHeight="1">
      <c r="A75" s="126" t="s">
        <v>580</v>
      </c>
      <c r="B75" s="116" t="s">
        <v>581</v>
      </c>
      <c r="C75" s="406" t="s">
        <v>582</v>
      </c>
      <c r="D75" s="409" t="s">
        <v>576</v>
      </c>
      <c r="E75" s="247"/>
      <c r="F75" s="410">
        <v>15492</v>
      </c>
      <c r="K75" s="403"/>
    </row>
    <row r="76" spans="1:11" ht="99.75" customHeight="1">
      <c r="A76" s="126" t="s">
        <v>583</v>
      </c>
      <c r="B76" s="116" t="s">
        <v>584</v>
      </c>
      <c r="C76" s="406" t="s">
        <v>585</v>
      </c>
      <c r="D76" s="86" t="s">
        <v>576</v>
      </c>
      <c r="E76" s="246"/>
      <c r="F76" s="410">
        <v>13821</v>
      </c>
      <c r="K76" s="403"/>
    </row>
    <row r="77" spans="1:11" ht="87" customHeight="1">
      <c r="A77" s="126" t="s">
        <v>586</v>
      </c>
      <c r="B77" s="116" t="s">
        <v>587</v>
      </c>
      <c r="C77" s="406" t="s">
        <v>588</v>
      </c>
      <c r="D77" s="409" t="s">
        <v>589</v>
      </c>
      <c r="E77" s="247"/>
      <c r="F77" s="410">
        <v>10611</v>
      </c>
      <c r="K77" s="403"/>
    </row>
    <row r="78" spans="1:11" ht="100.5" customHeight="1">
      <c r="A78" s="126" t="s">
        <v>590</v>
      </c>
      <c r="B78" s="116" t="s">
        <v>591</v>
      </c>
      <c r="C78" s="406" t="s">
        <v>592</v>
      </c>
      <c r="D78" s="409" t="s">
        <v>593</v>
      </c>
      <c r="E78" s="133"/>
      <c r="F78" s="410">
        <v>76211</v>
      </c>
      <c r="K78" s="403"/>
    </row>
    <row r="79" spans="1:11" ht="113.1" customHeight="1">
      <c r="A79" s="126" t="s">
        <v>594</v>
      </c>
      <c r="B79" s="116" t="s">
        <v>595</v>
      </c>
      <c r="C79" s="142" t="s">
        <v>596</v>
      </c>
      <c r="D79" s="409" t="s">
        <v>597</v>
      </c>
      <c r="E79" s="133"/>
      <c r="F79" s="410">
        <v>35159</v>
      </c>
      <c r="K79" s="403"/>
    </row>
    <row r="80" spans="1:11" ht="126.75" customHeight="1">
      <c r="A80" s="108" t="s">
        <v>598</v>
      </c>
      <c r="B80" s="116" t="s">
        <v>599</v>
      </c>
      <c r="C80" s="143" t="s">
        <v>1056</v>
      </c>
      <c r="D80" s="409" t="s">
        <v>600</v>
      </c>
      <c r="E80" s="16"/>
      <c r="F80" s="410">
        <v>48187</v>
      </c>
      <c r="K80" s="403"/>
    </row>
    <row r="81" spans="1:11" ht="111" customHeight="1">
      <c r="A81" s="126"/>
      <c r="B81" s="116" t="s">
        <v>601</v>
      </c>
      <c r="C81" s="407" t="s">
        <v>602</v>
      </c>
      <c r="D81" s="409" t="s">
        <v>1190</v>
      </c>
      <c r="E81" s="236"/>
      <c r="F81" s="410">
        <v>11028</v>
      </c>
      <c r="K81" s="403"/>
    </row>
    <row r="82" spans="1:11" ht="111" customHeight="1">
      <c r="A82" s="126"/>
      <c r="B82" s="116" t="s">
        <v>603</v>
      </c>
      <c r="C82" s="407" t="s">
        <v>604</v>
      </c>
      <c r="D82" s="409" t="s">
        <v>605</v>
      </c>
      <c r="E82" s="236"/>
      <c r="F82" s="410">
        <v>17555</v>
      </c>
      <c r="K82" s="403"/>
    </row>
    <row r="83" spans="1:11" ht="111" customHeight="1">
      <c r="A83" s="126"/>
      <c r="B83" s="116" t="s">
        <v>606</v>
      </c>
      <c r="C83" s="407" t="s">
        <v>604</v>
      </c>
      <c r="D83" s="409" t="s">
        <v>607</v>
      </c>
      <c r="E83" s="236"/>
      <c r="F83" s="410">
        <v>15277</v>
      </c>
      <c r="K83" s="403"/>
    </row>
    <row r="84" spans="1:11" ht="111" customHeight="1">
      <c r="A84" s="144" t="s">
        <v>609</v>
      </c>
      <c r="B84" s="116" t="s">
        <v>610</v>
      </c>
      <c r="C84" s="407" t="s">
        <v>611</v>
      </c>
      <c r="D84" s="409" t="s">
        <v>612</v>
      </c>
      <c r="E84" s="246"/>
      <c r="F84" s="410">
        <v>6488</v>
      </c>
      <c r="K84" s="403"/>
    </row>
    <row r="85" spans="1:11" ht="93.75" customHeight="1">
      <c r="A85" s="144" t="s">
        <v>613</v>
      </c>
      <c r="B85" s="116" t="s">
        <v>614</v>
      </c>
      <c r="C85" s="407" t="s">
        <v>615</v>
      </c>
      <c r="D85" s="409" t="s">
        <v>616</v>
      </c>
      <c r="E85" s="246"/>
      <c r="F85" s="410">
        <v>10233</v>
      </c>
      <c r="K85" s="403"/>
    </row>
    <row r="86" spans="1:11" ht="102.75" customHeight="1">
      <c r="A86" s="144" t="s">
        <v>617</v>
      </c>
      <c r="B86" s="116" t="s">
        <v>618</v>
      </c>
      <c r="C86" s="407" t="s">
        <v>615</v>
      </c>
      <c r="D86" s="129" t="s">
        <v>619</v>
      </c>
      <c r="E86" s="246"/>
      <c r="F86" s="410">
        <v>9423</v>
      </c>
      <c r="K86" s="403"/>
    </row>
    <row r="87" spans="1:11" ht="117" customHeight="1">
      <c r="A87" s="414"/>
      <c r="B87" s="145" t="s">
        <v>620</v>
      </c>
      <c r="C87" s="401" t="s">
        <v>621</v>
      </c>
      <c r="D87" s="402" t="s">
        <v>622</v>
      </c>
      <c r="E87" s="132"/>
      <c r="F87" s="410">
        <v>35163</v>
      </c>
      <c r="K87" s="403"/>
    </row>
    <row r="88" spans="1:11" ht="158.25" customHeight="1">
      <c r="A88" s="307"/>
      <c r="B88" s="271"/>
      <c r="C88" s="298"/>
      <c r="D88" s="154"/>
      <c r="E88" s="306"/>
      <c r="F88" s="267"/>
      <c r="K88" s="403"/>
    </row>
    <row r="89" spans="1:11" ht="69" customHeight="1">
      <c r="A89" s="414"/>
      <c r="B89" s="145" t="s">
        <v>623</v>
      </c>
      <c r="C89" s="146" t="s">
        <v>624</v>
      </c>
      <c r="D89" s="402" t="s">
        <v>625</v>
      </c>
      <c r="E89" s="274"/>
      <c r="F89" s="410">
        <v>2636</v>
      </c>
      <c r="K89" s="403"/>
    </row>
    <row r="90" spans="1:11" ht="13.5" customHeight="1">
      <c r="A90" s="413"/>
      <c r="B90" s="314"/>
      <c r="C90" s="399"/>
      <c r="D90" s="315"/>
      <c r="E90" s="316"/>
      <c r="F90" s="207"/>
      <c r="K90" s="403"/>
    </row>
    <row r="91" spans="1:11" ht="19.5" customHeight="1">
      <c r="A91" s="413"/>
      <c r="B91" s="271" t="s">
        <v>1158</v>
      </c>
      <c r="C91" s="400"/>
      <c r="D91" s="154"/>
      <c r="E91" s="272"/>
      <c r="F91" s="267"/>
      <c r="K91" s="403"/>
    </row>
    <row r="92" spans="1:11" ht="39.75" customHeight="1">
      <c r="A92" s="413"/>
      <c r="B92" s="381" t="s">
        <v>1156</v>
      </c>
      <c r="C92" s="401" t="s">
        <v>1160</v>
      </c>
      <c r="D92" s="461" t="s">
        <v>1159</v>
      </c>
      <c r="E92" s="445"/>
      <c r="F92" s="463">
        <v>5851</v>
      </c>
      <c r="K92" s="403"/>
    </row>
    <row r="93" spans="1:11" ht="53.25" customHeight="1">
      <c r="A93" s="413"/>
      <c r="B93" s="381" t="s">
        <v>1157</v>
      </c>
      <c r="C93" s="401" t="s">
        <v>1161</v>
      </c>
      <c r="D93" s="462"/>
      <c r="E93" s="446"/>
      <c r="F93" s="464"/>
      <c r="K93" s="403"/>
    </row>
    <row r="94" spans="1:11" ht="35.25" customHeight="1">
      <c r="A94" s="413"/>
      <c r="B94" s="440" t="s">
        <v>1251</v>
      </c>
      <c r="C94" s="440"/>
      <c r="D94" s="440"/>
      <c r="E94" s="275"/>
      <c r="F94" s="275"/>
      <c r="K94" s="403"/>
    </row>
    <row r="95" spans="1:11" ht="50.25" customHeight="1">
      <c r="A95" s="413"/>
      <c r="B95" s="74" t="s">
        <v>108</v>
      </c>
      <c r="C95" s="74" t="s">
        <v>110</v>
      </c>
      <c r="D95" s="74" t="s">
        <v>393</v>
      </c>
      <c r="E95" s="74" t="s">
        <v>394</v>
      </c>
      <c r="F95" s="74" t="s">
        <v>774</v>
      </c>
      <c r="K95" s="403"/>
    </row>
    <row r="96" spans="1:11" ht="78.75" customHeight="1">
      <c r="A96" s="413"/>
      <c r="B96" s="138" t="s">
        <v>516</v>
      </c>
      <c r="C96" s="86" t="s">
        <v>909</v>
      </c>
      <c r="D96" s="266" t="s">
        <v>517</v>
      </c>
      <c r="E96" s="236"/>
      <c r="F96" s="410">
        <v>5171</v>
      </c>
      <c r="K96" s="403"/>
    </row>
    <row r="97" spans="1:11" ht="81.75" customHeight="1">
      <c r="A97" s="413"/>
      <c r="B97" s="138" t="s">
        <v>518</v>
      </c>
      <c r="C97" s="86" t="s">
        <v>910</v>
      </c>
      <c r="D97" s="129" t="s">
        <v>519</v>
      </c>
      <c r="E97" s="133"/>
      <c r="F97" s="410">
        <v>7480</v>
      </c>
      <c r="K97" s="403"/>
    </row>
    <row r="98" spans="1:11" ht="17.25" customHeight="1">
      <c r="A98" s="413"/>
      <c r="B98" s="271" t="s">
        <v>1066</v>
      </c>
      <c r="C98" s="400"/>
      <c r="D98" s="154"/>
      <c r="E98" s="272"/>
      <c r="F98" s="273"/>
      <c r="G98" s="226"/>
      <c r="H98" s="1"/>
      <c r="K98" s="403"/>
    </row>
    <row r="99" spans="1:11" ht="17.25" customHeight="1">
      <c r="A99" s="413"/>
      <c r="B99" s="271"/>
      <c r="C99" s="400"/>
      <c r="D99" s="154"/>
      <c r="E99" s="272"/>
      <c r="F99" s="273"/>
      <c r="G99" s="226"/>
      <c r="H99" s="1"/>
      <c r="K99" s="403"/>
    </row>
    <row r="100" spans="1:11" ht="28.5" customHeight="1">
      <c r="A100" s="413"/>
      <c r="B100" s="276" t="s">
        <v>1067</v>
      </c>
      <c r="C100" s="400"/>
      <c r="D100" s="154"/>
      <c r="E100" s="272"/>
      <c r="F100" s="273"/>
      <c r="G100" s="226"/>
      <c r="H100" s="1"/>
      <c r="K100" s="403"/>
    </row>
    <row r="101" spans="1:11" ht="30" customHeight="1">
      <c r="B101" s="439" t="s">
        <v>626</v>
      </c>
      <c r="C101" s="439"/>
      <c r="D101" s="439"/>
      <c r="E101" s="433"/>
      <c r="F101" s="74" t="s">
        <v>627</v>
      </c>
      <c r="G101" s="147"/>
      <c r="K101" s="403"/>
    </row>
    <row r="102" spans="1:11" ht="34.5" customHeight="1">
      <c r="B102" s="439"/>
      <c r="C102" s="439"/>
      <c r="D102" s="439"/>
      <c r="E102" s="433"/>
      <c r="F102" s="280">
        <v>1461</v>
      </c>
      <c r="G102" s="411" t="s">
        <v>628</v>
      </c>
      <c r="K102" s="403"/>
    </row>
    <row r="103" spans="1:11" s="1" customFormat="1" ht="24.95" customHeight="1">
      <c r="B103" s="439"/>
      <c r="C103" s="439"/>
      <c r="D103" s="439"/>
      <c r="E103" s="433"/>
      <c r="F103" s="280">
        <v>1461</v>
      </c>
      <c r="G103" s="248" t="s">
        <v>629</v>
      </c>
    </row>
    <row r="104" spans="1:11" ht="45" customHeight="1">
      <c r="B104" s="434" t="s">
        <v>630</v>
      </c>
      <c r="C104" s="434"/>
      <c r="D104" s="434"/>
      <c r="E104" s="435"/>
      <c r="F104" s="148" t="s">
        <v>631</v>
      </c>
      <c r="G104" s="148" t="s">
        <v>632</v>
      </c>
      <c r="K104" s="403"/>
    </row>
    <row r="105" spans="1:11" ht="54.95" customHeight="1">
      <c r="A105" s="149" t="s">
        <v>944</v>
      </c>
      <c r="B105" s="149" t="s">
        <v>633</v>
      </c>
      <c r="C105" s="139" t="s">
        <v>634</v>
      </c>
      <c r="D105" s="402" t="s">
        <v>635</v>
      </c>
      <c r="E105" s="455"/>
      <c r="F105" s="280">
        <v>2866</v>
      </c>
      <c r="G105" s="281">
        <f>F105+F102</f>
        <v>4327</v>
      </c>
      <c r="K105" s="403"/>
    </row>
    <row r="106" spans="1:11" ht="62.25" customHeight="1">
      <c r="A106" s="149" t="s">
        <v>945</v>
      </c>
      <c r="B106" s="149" t="s">
        <v>636</v>
      </c>
      <c r="C106" s="139" t="s">
        <v>637</v>
      </c>
      <c r="D106" s="402" t="s">
        <v>635</v>
      </c>
      <c r="E106" s="455"/>
      <c r="F106" s="280">
        <v>2866</v>
      </c>
      <c r="G106" s="281">
        <f>F106+F103</f>
        <v>4327</v>
      </c>
      <c r="K106" s="403"/>
    </row>
    <row r="107" spans="1:11" ht="54.95" customHeight="1">
      <c r="A107" s="149" t="s">
        <v>946</v>
      </c>
      <c r="B107" s="149" t="s">
        <v>638</v>
      </c>
      <c r="C107" s="139" t="s">
        <v>639</v>
      </c>
      <c r="D107" s="402" t="s">
        <v>640</v>
      </c>
      <c r="E107" s="436"/>
      <c r="F107" s="280">
        <v>3446</v>
      </c>
      <c r="G107" s="281">
        <f>F107+F102</f>
        <v>4907</v>
      </c>
      <c r="K107" s="403"/>
    </row>
    <row r="108" spans="1:11" ht="54.95" customHeight="1">
      <c r="A108" s="149" t="s">
        <v>947</v>
      </c>
      <c r="B108" s="149" t="s">
        <v>641</v>
      </c>
      <c r="C108" s="139" t="s">
        <v>642</v>
      </c>
      <c r="D108" s="402" t="s">
        <v>640</v>
      </c>
      <c r="E108" s="438"/>
      <c r="F108" s="280">
        <v>3446</v>
      </c>
      <c r="G108" s="281">
        <f>F108+F103</f>
        <v>4907</v>
      </c>
      <c r="K108" s="403"/>
    </row>
    <row r="109" spans="1:11" ht="54.95" customHeight="1">
      <c r="A109" s="149" t="s">
        <v>948</v>
      </c>
      <c r="B109" s="149" t="s">
        <v>643</v>
      </c>
      <c r="C109" s="139" t="s">
        <v>644</v>
      </c>
      <c r="D109" s="402" t="s">
        <v>645</v>
      </c>
      <c r="E109" s="455"/>
      <c r="F109" s="280">
        <v>3923</v>
      </c>
      <c r="G109" s="281">
        <f>F109+F102</f>
        <v>5384</v>
      </c>
      <c r="K109" s="403"/>
    </row>
    <row r="110" spans="1:11" ht="54.95" customHeight="1">
      <c r="A110" s="149" t="s">
        <v>949</v>
      </c>
      <c r="B110" s="149" t="s">
        <v>646</v>
      </c>
      <c r="C110" s="139" t="s">
        <v>647</v>
      </c>
      <c r="D110" s="402" t="s">
        <v>645</v>
      </c>
      <c r="E110" s="455"/>
      <c r="F110" s="280">
        <v>3923</v>
      </c>
      <c r="G110" s="281">
        <f>F110+F103</f>
        <v>5384</v>
      </c>
      <c r="K110" s="403"/>
    </row>
    <row r="111" spans="1:11" ht="29.25" customHeight="1">
      <c r="B111" s="451" t="s">
        <v>648</v>
      </c>
      <c r="C111" s="451"/>
      <c r="D111" s="451"/>
      <c r="E111" s="432"/>
      <c r="F111" s="74" t="s">
        <v>627</v>
      </c>
      <c r="G111" s="147"/>
      <c r="K111" s="403"/>
    </row>
    <row r="112" spans="1:11" ht="42.75" customHeight="1">
      <c r="B112" s="439"/>
      <c r="C112" s="439"/>
      <c r="D112" s="439"/>
      <c r="E112" s="433"/>
      <c r="F112" s="280">
        <v>1461</v>
      </c>
      <c r="G112" s="411" t="s">
        <v>628</v>
      </c>
      <c r="K112" s="403"/>
    </row>
    <row r="113" spans="1:11" ht="54.95" customHeight="1">
      <c r="B113" s="434" t="s">
        <v>630</v>
      </c>
      <c r="C113" s="434"/>
      <c r="D113" s="434"/>
      <c r="E113" s="435"/>
      <c r="F113" s="148" t="s">
        <v>631</v>
      </c>
      <c r="G113" s="148" t="s">
        <v>632</v>
      </c>
      <c r="K113" s="403"/>
    </row>
    <row r="114" spans="1:11" ht="54.95" customHeight="1">
      <c r="A114" s="149" t="s">
        <v>950</v>
      </c>
      <c r="B114" s="149" t="s">
        <v>649</v>
      </c>
      <c r="C114" s="139" t="s">
        <v>650</v>
      </c>
      <c r="D114" s="402" t="s">
        <v>651</v>
      </c>
      <c r="E114" s="436"/>
      <c r="F114" s="280">
        <v>5539</v>
      </c>
      <c r="G114" s="281">
        <f>F114+F112</f>
        <v>7000</v>
      </c>
      <c r="K114" s="403"/>
    </row>
    <row r="115" spans="1:11" ht="54.95" customHeight="1">
      <c r="A115" s="149" t="s">
        <v>951</v>
      </c>
      <c r="B115" s="149" t="s">
        <v>652</v>
      </c>
      <c r="C115" s="139" t="s">
        <v>653</v>
      </c>
      <c r="D115" s="402" t="s">
        <v>654</v>
      </c>
      <c r="E115" s="437"/>
      <c r="F115" s="280">
        <v>5993</v>
      </c>
      <c r="G115" s="281">
        <f>F115+F112</f>
        <v>7454</v>
      </c>
      <c r="K115" s="403"/>
    </row>
    <row r="116" spans="1:11" ht="54.95" customHeight="1">
      <c r="A116" s="149" t="s">
        <v>952</v>
      </c>
      <c r="B116" s="149" t="s">
        <v>655</v>
      </c>
      <c r="C116" s="139" t="s">
        <v>656</v>
      </c>
      <c r="D116" s="402" t="s">
        <v>657</v>
      </c>
      <c r="E116" s="438"/>
      <c r="F116" s="280">
        <v>7921</v>
      </c>
      <c r="G116" s="281">
        <f>F116+F112</f>
        <v>9382</v>
      </c>
      <c r="K116" s="403"/>
    </row>
    <row r="117" spans="1:11" ht="28.5" customHeight="1">
      <c r="B117" s="451" t="s">
        <v>658</v>
      </c>
      <c r="C117" s="451"/>
      <c r="D117" s="451"/>
      <c r="E117" s="432"/>
      <c r="F117" s="74" t="s">
        <v>627</v>
      </c>
      <c r="G117" s="147"/>
      <c r="K117" s="403"/>
    </row>
    <row r="118" spans="1:11" ht="39" customHeight="1">
      <c r="B118" s="439"/>
      <c r="C118" s="439"/>
      <c r="D118" s="439"/>
      <c r="E118" s="433"/>
      <c r="F118" s="280">
        <v>1461</v>
      </c>
      <c r="G118" s="411" t="s">
        <v>628</v>
      </c>
      <c r="K118" s="403"/>
    </row>
    <row r="119" spans="1:11" ht="54.95" customHeight="1">
      <c r="B119" s="434" t="s">
        <v>630</v>
      </c>
      <c r="C119" s="434"/>
      <c r="D119" s="434"/>
      <c r="E119" s="435"/>
      <c r="F119" s="148" t="s">
        <v>631</v>
      </c>
      <c r="G119" s="148" t="s">
        <v>632</v>
      </c>
      <c r="K119" s="403"/>
    </row>
    <row r="120" spans="1:11" ht="37.5" customHeight="1">
      <c r="A120" s="149" t="s">
        <v>953</v>
      </c>
      <c r="B120" s="149" t="s">
        <v>659</v>
      </c>
      <c r="C120" s="139" t="s">
        <v>650</v>
      </c>
      <c r="D120" s="402" t="s">
        <v>651</v>
      </c>
      <c r="E120" s="436"/>
      <c r="F120" s="280">
        <v>5539</v>
      </c>
      <c r="G120" s="281">
        <f>F120+F118</f>
        <v>7000</v>
      </c>
      <c r="K120" s="403"/>
    </row>
    <row r="121" spans="1:11" ht="36.75" customHeight="1">
      <c r="A121" s="149" t="s">
        <v>954</v>
      </c>
      <c r="B121" s="149" t="s">
        <v>660</v>
      </c>
      <c r="C121" s="139" t="s">
        <v>653</v>
      </c>
      <c r="D121" s="402" t="s">
        <v>654</v>
      </c>
      <c r="E121" s="437"/>
      <c r="F121" s="280">
        <v>5993</v>
      </c>
      <c r="G121" s="281">
        <f>F121+F118</f>
        <v>7454</v>
      </c>
      <c r="K121" s="403"/>
    </row>
    <row r="122" spans="1:11" ht="40.5" customHeight="1">
      <c r="A122" s="149" t="s">
        <v>955</v>
      </c>
      <c r="B122" s="149" t="s">
        <v>661</v>
      </c>
      <c r="C122" s="139" t="s">
        <v>656</v>
      </c>
      <c r="D122" s="402" t="s">
        <v>657</v>
      </c>
      <c r="E122" s="438"/>
      <c r="F122" s="280">
        <v>7921</v>
      </c>
      <c r="G122" s="281">
        <f>F122+F118</f>
        <v>9382</v>
      </c>
      <c r="K122" s="403"/>
    </row>
    <row r="123" spans="1:11" ht="32.25" customHeight="1">
      <c r="B123" s="451" t="s">
        <v>662</v>
      </c>
      <c r="C123" s="451"/>
      <c r="D123" s="451"/>
      <c r="E123" s="432"/>
      <c r="F123" s="74" t="s">
        <v>627</v>
      </c>
      <c r="K123" s="403"/>
    </row>
    <row r="124" spans="1:11" ht="33" customHeight="1">
      <c r="B124" s="439"/>
      <c r="C124" s="439"/>
      <c r="D124" s="439"/>
      <c r="E124" s="433"/>
      <c r="F124" s="280">
        <v>1596</v>
      </c>
      <c r="G124" s="411" t="s">
        <v>628</v>
      </c>
      <c r="K124" s="403"/>
    </row>
    <row r="125" spans="1:11" ht="34.5" customHeight="1">
      <c r="B125" s="459"/>
      <c r="C125" s="459"/>
      <c r="D125" s="459"/>
      <c r="E125" s="460"/>
      <c r="F125" s="280">
        <v>1596</v>
      </c>
      <c r="G125" s="411" t="s">
        <v>629</v>
      </c>
      <c r="K125" s="403"/>
    </row>
    <row r="126" spans="1:11" ht="45.75" customHeight="1">
      <c r="B126" s="434" t="s">
        <v>630</v>
      </c>
      <c r="C126" s="434"/>
      <c r="D126" s="434"/>
      <c r="E126" s="435"/>
      <c r="F126" s="148" t="s">
        <v>631</v>
      </c>
      <c r="G126" s="148" t="s">
        <v>632</v>
      </c>
      <c r="K126" s="403"/>
    </row>
    <row r="127" spans="1:11" ht="54.95" customHeight="1">
      <c r="A127" s="149" t="s">
        <v>944</v>
      </c>
      <c r="B127" s="149" t="s">
        <v>938</v>
      </c>
      <c r="C127" s="139" t="s">
        <v>663</v>
      </c>
      <c r="D127" s="402" t="s">
        <v>635</v>
      </c>
      <c r="E127" s="455"/>
      <c r="F127" s="280">
        <v>2866</v>
      </c>
      <c r="G127" s="281">
        <f>F124+F127</f>
        <v>4462</v>
      </c>
      <c r="K127" s="403"/>
    </row>
    <row r="128" spans="1:11" ht="54.95" customHeight="1">
      <c r="A128" s="149" t="s">
        <v>945</v>
      </c>
      <c r="B128" s="149" t="s">
        <v>939</v>
      </c>
      <c r="C128" s="139" t="s">
        <v>664</v>
      </c>
      <c r="D128" s="402" t="s">
        <v>635</v>
      </c>
      <c r="E128" s="455"/>
      <c r="F128" s="280">
        <v>2866</v>
      </c>
      <c r="G128" s="281">
        <f>F128+F125</f>
        <v>4462</v>
      </c>
      <c r="K128" s="403"/>
    </row>
    <row r="129" spans="1:11" ht="54.95" customHeight="1">
      <c r="A129" s="149" t="s">
        <v>946</v>
      </c>
      <c r="B129" s="149" t="s">
        <v>940</v>
      </c>
      <c r="C129" s="139" t="s">
        <v>665</v>
      </c>
      <c r="D129" s="402" t="s">
        <v>640</v>
      </c>
      <c r="E129" s="436"/>
      <c r="F129" s="280">
        <v>3446</v>
      </c>
      <c r="G129" s="281">
        <f>F129+F124</f>
        <v>5042</v>
      </c>
      <c r="K129" s="403"/>
    </row>
    <row r="130" spans="1:11" ht="54.95" customHeight="1">
      <c r="A130" s="150" t="s">
        <v>947</v>
      </c>
      <c r="B130" s="150" t="s">
        <v>941</v>
      </c>
      <c r="C130" s="128" t="s">
        <v>666</v>
      </c>
      <c r="D130" s="151" t="s">
        <v>640</v>
      </c>
      <c r="E130" s="437"/>
      <c r="F130" s="280">
        <v>3446</v>
      </c>
      <c r="G130" s="281">
        <f>F130+F125</f>
        <v>5042</v>
      </c>
      <c r="K130" s="403"/>
    </row>
    <row r="131" spans="1:11" ht="54.95" customHeight="1">
      <c r="A131" s="149" t="s">
        <v>948</v>
      </c>
      <c r="B131" s="149" t="s">
        <v>942</v>
      </c>
      <c r="C131" s="139" t="s">
        <v>667</v>
      </c>
      <c r="D131" s="402" t="s">
        <v>645</v>
      </c>
      <c r="E131" s="455"/>
      <c r="F131" s="280">
        <v>3923</v>
      </c>
      <c r="G131" s="281">
        <f>F131+F124</f>
        <v>5519</v>
      </c>
      <c r="K131" s="403"/>
    </row>
    <row r="132" spans="1:11" ht="54.95" customHeight="1">
      <c r="A132" s="149" t="s">
        <v>949</v>
      </c>
      <c r="B132" s="149" t="s">
        <v>943</v>
      </c>
      <c r="C132" s="139" t="s">
        <v>668</v>
      </c>
      <c r="D132" s="402" t="s">
        <v>645</v>
      </c>
      <c r="E132" s="455"/>
      <c r="F132" s="280">
        <v>3923</v>
      </c>
      <c r="G132" s="281">
        <f>F132+F125</f>
        <v>5519</v>
      </c>
      <c r="K132" s="403"/>
    </row>
    <row r="133" spans="1:11" ht="33" customHeight="1">
      <c r="A133" s="1"/>
      <c r="B133" s="451" t="s">
        <v>669</v>
      </c>
      <c r="C133" s="451"/>
      <c r="D133" s="451"/>
      <c r="E133" s="432"/>
      <c r="F133" s="74" t="s">
        <v>627</v>
      </c>
      <c r="G133" s="147"/>
      <c r="K133" s="403"/>
    </row>
    <row r="134" spans="1:11" ht="37.5" customHeight="1">
      <c r="A134" s="1"/>
      <c r="B134" s="439"/>
      <c r="C134" s="439"/>
      <c r="D134" s="439"/>
      <c r="E134" s="433"/>
      <c r="F134" s="280">
        <v>1596</v>
      </c>
      <c r="G134" s="411" t="s">
        <v>628</v>
      </c>
      <c r="K134" s="403"/>
    </row>
    <row r="135" spans="1:11" ht="45.75" customHeight="1">
      <c r="A135" s="1"/>
      <c r="B135" s="434" t="s">
        <v>630</v>
      </c>
      <c r="C135" s="434"/>
      <c r="D135" s="434"/>
      <c r="E135" s="435"/>
      <c r="F135" s="148" t="s">
        <v>631</v>
      </c>
      <c r="G135" s="148" t="s">
        <v>632</v>
      </c>
      <c r="K135" s="403"/>
    </row>
    <row r="136" spans="1:11" ht="54.95" customHeight="1">
      <c r="A136" s="149" t="s">
        <v>950</v>
      </c>
      <c r="B136" s="149" t="s">
        <v>670</v>
      </c>
      <c r="C136" s="139" t="s">
        <v>671</v>
      </c>
      <c r="D136" s="402" t="s">
        <v>651</v>
      </c>
      <c r="E136" s="436"/>
      <c r="F136" s="280">
        <v>5539</v>
      </c>
      <c r="G136" s="281">
        <f>F136+F134</f>
        <v>7135</v>
      </c>
      <c r="K136" s="403"/>
    </row>
    <row r="137" spans="1:11" ht="54.95" customHeight="1">
      <c r="A137" s="149" t="s">
        <v>951</v>
      </c>
      <c r="B137" s="149" t="s">
        <v>672</v>
      </c>
      <c r="C137" s="139" t="s">
        <v>673</v>
      </c>
      <c r="D137" s="402" t="s">
        <v>654</v>
      </c>
      <c r="E137" s="437"/>
      <c r="F137" s="280">
        <v>5993</v>
      </c>
      <c r="G137" s="281">
        <f>F137+F134</f>
        <v>7589</v>
      </c>
      <c r="K137" s="403"/>
    </row>
    <row r="138" spans="1:11" ht="54.95" customHeight="1">
      <c r="A138" s="149" t="s">
        <v>952</v>
      </c>
      <c r="B138" s="149" t="s">
        <v>674</v>
      </c>
      <c r="C138" s="139" t="s">
        <v>675</v>
      </c>
      <c r="D138" s="402" t="s">
        <v>657</v>
      </c>
      <c r="E138" s="438"/>
      <c r="F138" s="280">
        <v>7921</v>
      </c>
      <c r="G138" s="281">
        <f>F138+F134</f>
        <v>9517</v>
      </c>
      <c r="K138" s="403"/>
    </row>
    <row r="139" spans="1:11" ht="31.5" customHeight="1">
      <c r="A139" s="1"/>
      <c r="B139" s="451" t="s">
        <v>676</v>
      </c>
      <c r="C139" s="452"/>
      <c r="D139" s="452"/>
      <c r="E139" s="432"/>
      <c r="F139" s="74" t="s">
        <v>627</v>
      </c>
      <c r="G139" s="147"/>
      <c r="K139" s="403"/>
    </row>
    <row r="140" spans="1:11" ht="36.75" customHeight="1">
      <c r="A140" s="1"/>
      <c r="B140" s="453"/>
      <c r="C140" s="453"/>
      <c r="D140" s="453"/>
      <c r="E140" s="433"/>
      <c r="F140" s="280">
        <v>1596</v>
      </c>
      <c r="G140" s="411" t="s">
        <v>628</v>
      </c>
      <c r="K140" s="403"/>
    </row>
    <row r="141" spans="1:11" ht="45.75" customHeight="1">
      <c r="A141" s="1"/>
      <c r="B141" s="434" t="s">
        <v>630</v>
      </c>
      <c r="C141" s="434"/>
      <c r="D141" s="434"/>
      <c r="E141" s="435"/>
      <c r="F141" s="148" t="s">
        <v>631</v>
      </c>
      <c r="G141" s="148" t="s">
        <v>632</v>
      </c>
      <c r="K141" s="403"/>
    </row>
    <row r="142" spans="1:11" ht="54.95" customHeight="1">
      <c r="A142" s="149" t="s">
        <v>953</v>
      </c>
      <c r="B142" s="149" t="s">
        <v>677</v>
      </c>
      <c r="C142" s="139" t="s">
        <v>671</v>
      </c>
      <c r="D142" s="402" t="s">
        <v>651</v>
      </c>
      <c r="E142" s="455"/>
      <c r="F142" s="280">
        <v>5539</v>
      </c>
      <c r="G142" s="281">
        <f>F142+F140</f>
        <v>7135</v>
      </c>
      <c r="K142" s="403"/>
    </row>
    <row r="143" spans="1:11" ht="54.95" customHeight="1">
      <c r="A143" s="149" t="s">
        <v>954</v>
      </c>
      <c r="B143" s="149" t="s">
        <v>678</v>
      </c>
      <c r="C143" s="139" t="s">
        <v>673</v>
      </c>
      <c r="D143" s="402" t="s">
        <v>654</v>
      </c>
      <c r="E143" s="455"/>
      <c r="F143" s="280">
        <v>5993</v>
      </c>
      <c r="G143" s="281">
        <f>F143+F140</f>
        <v>7589</v>
      </c>
      <c r="K143" s="403"/>
    </row>
    <row r="144" spans="1:11" ht="54.95" customHeight="1">
      <c r="A144" s="149" t="s">
        <v>955</v>
      </c>
      <c r="B144" s="149" t="s">
        <v>679</v>
      </c>
      <c r="C144" s="139" t="s">
        <v>675</v>
      </c>
      <c r="D144" s="402" t="s">
        <v>657</v>
      </c>
      <c r="E144" s="455"/>
      <c r="F144" s="280">
        <v>7921</v>
      </c>
      <c r="G144" s="281">
        <f>F144+F140</f>
        <v>9517</v>
      </c>
      <c r="K144" s="403"/>
    </row>
    <row r="145" spans="1:11" ht="32.25" customHeight="1">
      <c r="A145" s="1"/>
      <c r="B145" s="152"/>
      <c r="C145" s="153"/>
      <c r="D145" s="154"/>
      <c r="E145" s="155"/>
      <c r="F145" s="74" t="s">
        <v>627</v>
      </c>
      <c r="G145" s="147"/>
      <c r="K145" s="403"/>
    </row>
    <row r="146" spans="1:11" ht="54.95" customHeight="1">
      <c r="A146" s="1"/>
      <c r="B146" s="152"/>
      <c r="C146" s="153"/>
      <c r="D146" s="154"/>
      <c r="E146" s="155"/>
      <c r="F146" s="280">
        <v>2391</v>
      </c>
      <c r="G146" s="411" t="s">
        <v>628</v>
      </c>
      <c r="K146" s="403"/>
    </row>
    <row r="147" spans="1:11" ht="50.25" customHeight="1">
      <c r="A147" s="1"/>
      <c r="B147" s="152"/>
      <c r="C147" s="434" t="s">
        <v>680</v>
      </c>
      <c r="D147" s="434"/>
      <c r="E147" s="435"/>
      <c r="F147" s="148" t="s">
        <v>631</v>
      </c>
      <c r="G147" s="148" t="s">
        <v>632</v>
      </c>
      <c r="K147" s="403"/>
    </row>
    <row r="148" spans="1:11" ht="62.25" customHeight="1">
      <c r="A148" s="157" t="s">
        <v>956</v>
      </c>
      <c r="B148" s="157" t="s">
        <v>681</v>
      </c>
      <c r="C148" s="158" t="s">
        <v>1061</v>
      </c>
      <c r="D148" s="412" t="s">
        <v>682</v>
      </c>
      <c r="E148" s="445"/>
      <c r="F148" s="280">
        <v>8759</v>
      </c>
      <c r="G148" s="281">
        <f>F148+F146</f>
        <v>11150</v>
      </c>
      <c r="K148" s="403"/>
    </row>
    <row r="149" spans="1:11" ht="63" customHeight="1">
      <c r="A149" s="157" t="s">
        <v>957</v>
      </c>
      <c r="B149" s="157" t="s">
        <v>683</v>
      </c>
      <c r="C149" s="158" t="s">
        <v>1062</v>
      </c>
      <c r="D149" s="412" t="s">
        <v>684</v>
      </c>
      <c r="E149" s="446"/>
      <c r="F149" s="280">
        <v>9380</v>
      </c>
      <c r="G149" s="281">
        <f>F149+F146</f>
        <v>11771</v>
      </c>
      <c r="K149" s="403"/>
    </row>
    <row r="150" spans="1:11" ht="13.5" customHeight="1">
      <c r="A150" s="159"/>
      <c r="B150" s="160"/>
      <c r="C150" s="161"/>
      <c r="D150" s="162"/>
      <c r="E150" s="413"/>
      <c r="F150" s="107"/>
      <c r="G150" s="147"/>
      <c r="K150" s="403"/>
    </row>
    <row r="151" spans="1:11" ht="29.25" customHeight="1">
      <c r="A151" s="159"/>
      <c r="B151" s="447" t="s">
        <v>1155</v>
      </c>
      <c r="C151" s="447"/>
      <c r="D151" s="163"/>
      <c r="E151" s="162"/>
      <c r="F151" s="74" t="s">
        <v>627</v>
      </c>
      <c r="G151" s="164"/>
      <c r="K151" s="403"/>
    </row>
    <row r="152" spans="1:11" ht="40.5" customHeight="1">
      <c r="A152" s="159"/>
      <c r="B152" s="447"/>
      <c r="C152" s="447"/>
      <c r="D152" s="165"/>
      <c r="E152" s="162"/>
      <c r="F152" s="280">
        <v>3626</v>
      </c>
      <c r="G152" s="411" t="s">
        <v>628</v>
      </c>
      <c r="K152" s="403"/>
    </row>
    <row r="153" spans="1:11" ht="47.25" customHeight="1">
      <c r="A153" s="448" t="s">
        <v>685</v>
      </c>
      <c r="B153" s="448"/>
      <c r="C153" s="448"/>
      <c r="D153" s="448"/>
      <c r="E153" s="449"/>
      <c r="F153" s="148" t="s">
        <v>631</v>
      </c>
      <c r="G153" s="148" t="s">
        <v>632</v>
      </c>
      <c r="K153" s="403"/>
    </row>
    <row r="154" spans="1:11" ht="69.75" customHeight="1">
      <c r="A154" s="149" t="s">
        <v>958</v>
      </c>
      <c r="B154" s="149" t="s">
        <v>686</v>
      </c>
      <c r="C154" s="158" t="s">
        <v>1229</v>
      </c>
      <c r="D154" s="402" t="s">
        <v>687</v>
      </c>
      <c r="E154" s="16"/>
      <c r="F154" s="280">
        <v>4275</v>
      </c>
      <c r="G154" s="281">
        <f>F154+F152</f>
        <v>7901</v>
      </c>
      <c r="K154" s="403"/>
    </row>
    <row r="155" spans="1:11" ht="9.75" customHeight="1">
      <c r="A155" s="159"/>
      <c r="B155" s="152"/>
      <c r="C155" s="161"/>
      <c r="D155" s="154"/>
      <c r="E155" s="1"/>
      <c r="F155" s="166"/>
      <c r="G155" s="167"/>
      <c r="K155" s="403"/>
    </row>
    <row r="156" spans="1:11" ht="30" customHeight="1">
      <c r="A156" s="159"/>
      <c r="B156" s="447" t="s">
        <v>1154</v>
      </c>
      <c r="C156" s="447"/>
      <c r="D156" s="163"/>
      <c r="E156" s="162"/>
      <c r="F156" s="74" t="s">
        <v>627</v>
      </c>
      <c r="G156" s="164"/>
      <c r="K156" s="403"/>
    </row>
    <row r="157" spans="1:11" ht="39.950000000000003" customHeight="1">
      <c r="A157" s="159"/>
      <c r="B157" s="447"/>
      <c r="C157" s="447"/>
      <c r="D157" s="165"/>
      <c r="E157" s="162"/>
      <c r="F157" s="280">
        <v>3626</v>
      </c>
      <c r="G157" s="411" t="s">
        <v>628</v>
      </c>
      <c r="K157" s="403"/>
    </row>
    <row r="158" spans="1:11" ht="46.5" customHeight="1">
      <c r="B158" s="448" t="s">
        <v>685</v>
      </c>
      <c r="C158" s="448"/>
      <c r="D158" s="448"/>
      <c r="E158" s="449"/>
      <c r="F158" s="148" t="s">
        <v>631</v>
      </c>
      <c r="G158" s="148" t="s">
        <v>632</v>
      </c>
      <c r="K158" s="403"/>
    </row>
    <row r="159" spans="1:11" ht="69.95" customHeight="1">
      <c r="A159" s="156" t="s">
        <v>959</v>
      </c>
      <c r="B159" s="149" t="s">
        <v>937</v>
      </c>
      <c r="C159" s="158" t="s">
        <v>1230</v>
      </c>
      <c r="D159" s="402" t="s">
        <v>1057</v>
      </c>
      <c r="E159" s="16"/>
      <c r="F159" s="280">
        <v>1504</v>
      </c>
      <c r="G159" s="281">
        <f>F159+F157</f>
        <v>5130</v>
      </c>
      <c r="K159" s="403"/>
    </row>
    <row r="160" spans="1:11" ht="9.75" customHeight="1">
      <c r="A160" s="159"/>
      <c r="B160" s="152"/>
      <c r="C160" s="161"/>
      <c r="D160" s="154"/>
      <c r="E160" s="1"/>
      <c r="F160" s="166"/>
      <c r="G160" s="167"/>
      <c r="K160" s="403"/>
    </row>
    <row r="161" spans="1:11" ht="71.25" customHeight="1">
      <c r="B161" s="439" t="s">
        <v>688</v>
      </c>
      <c r="C161" s="439"/>
      <c r="D161" s="168"/>
      <c r="E161" s="169" t="s">
        <v>689</v>
      </c>
      <c r="F161" s="280">
        <v>822</v>
      </c>
      <c r="G161" s="411" t="s">
        <v>690</v>
      </c>
      <c r="K161" s="403"/>
    </row>
    <row r="162" spans="1:11" ht="35.1" customHeight="1">
      <c r="A162" s="1"/>
      <c r="B162" s="450" t="s">
        <v>630</v>
      </c>
      <c r="C162" s="450"/>
      <c r="D162" s="450"/>
      <c r="E162" s="450"/>
      <c r="F162" s="148" t="s">
        <v>631</v>
      </c>
      <c r="G162" s="148" t="s">
        <v>632</v>
      </c>
      <c r="K162" s="403"/>
    </row>
    <row r="163" spans="1:11" ht="54.95" customHeight="1">
      <c r="A163" s="116" t="s">
        <v>691</v>
      </c>
      <c r="B163" s="116" t="s">
        <v>960</v>
      </c>
      <c r="C163" s="406" t="s">
        <v>692</v>
      </c>
      <c r="D163" s="409" t="s">
        <v>776</v>
      </c>
      <c r="E163" s="424"/>
      <c r="F163" s="280">
        <v>1395</v>
      </c>
      <c r="G163" s="281">
        <f>F163+F161</f>
        <v>2217</v>
      </c>
      <c r="K163" s="403"/>
    </row>
    <row r="164" spans="1:11" ht="54.95" customHeight="1">
      <c r="A164" s="116" t="s">
        <v>693</v>
      </c>
      <c r="B164" s="116" t="s">
        <v>962</v>
      </c>
      <c r="C164" s="406" t="s">
        <v>694</v>
      </c>
      <c r="D164" s="409" t="s">
        <v>776</v>
      </c>
      <c r="E164" s="424"/>
      <c r="F164" s="280">
        <v>1515</v>
      </c>
      <c r="G164" s="281">
        <f>F164+F161</f>
        <v>2337</v>
      </c>
      <c r="K164" s="403"/>
    </row>
    <row r="165" spans="1:11" ht="54.95" customHeight="1">
      <c r="A165" s="170" t="s">
        <v>695</v>
      </c>
      <c r="B165" s="170" t="s">
        <v>961</v>
      </c>
      <c r="C165" s="171" t="s">
        <v>696</v>
      </c>
      <c r="D165" s="172" t="s">
        <v>777</v>
      </c>
      <c r="E165" s="454"/>
      <c r="F165" s="280">
        <v>1591</v>
      </c>
      <c r="G165" s="281">
        <f>F165+F161</f>
        <v>2413</v>
      </c>
      <c r="K165" s="403"/>
    </row>
    <row r="166" spans="1:11" ht="54.95" customHeight="1">
      <c r="A166" s="116" t="s">
        <v>697</v>
      </c>
      <c r="B166" s="116" t="s">
        <v>963</v>
      </c>
      <c r="C166" s="406" t="s">
        <v>698</v>
      </c>
      <c r="D166" s="409" t="s">
        <v>777</v>
      </c>
      <c r="E166" s="424"/>
      <c r="F166" s="280">
        <v>1735</v>
      </c>
      <c r="G166" s="281">
        <f>F166+F161</f>
        <v>2557</v>
      </c>
      <c r="K166" s="403"/>
    </row>
    <row r="167" spans="1:11" ht="72" customHeight="1">
      <c r="A167" s="116" t="s">
        <v>699</v>
      </c>
      <c r="B167" s="116" t="s">
        <v>964</v>
      </c>
      <c r="C167" s="406" t="s">
        <v>700</v>
      </c>
      <c r="D167" s="409" t="s">
        <v>778</v>
      </c>
      <c r="E167" s="424"/>
      <c r="F167" s="280">
        <v>1959</v>
      </c>
      <c r="G167" s="281">
        <f>F167+F161</f>
        <v>2781</v>
      </c>
      <c r="K167" s="403"/>
    </row>
    <row r="168" spans="1:11" ht="60" customHeight="1">
      <c r="A168" s="116" t="s">
        <v>701</v>
      </c>
      <c r="B168" s="116" t="s">
        <v>965</v>
      </c>
      <c r="C168" s="406" t="s">
        <v>702</v>
      </c>
      <c r="D168" s="409" t="s">
        <v>778</v>
      </c>
      <c r="E168" s="424"/>
      <c r="F168" s="280">
        <v>1981</v>
      </c>
      <c r="G168" s="281">
        <f>F168+F161</f>
        <v>2803</v>
      </c>
      <c r="K168" s="403"/>
    </row>
    <row r="169" spans="1:11" ht="11.25" customHeight="1">
      <c r="B169" s="173"/>
      <c r="C169" s="173"/>
      <c r="D169" s="173"/>
      <c r="E169" s="173"/>
      <c r="F169" s="174"/>
      <c r="G169" s="173"/>
      <c r="K169" s="403"/>
    </row>
    <row r="170" spans="1:11" ht="34.5" customHeight="1">
      <c r="B170" s="277" t="s">
        <v>1068</v>
      </c>
      <c r="C170" s="175"/>
      <c r="D170" s="175"/>
      <c r="E170" s="175"/>
      <c r="F170" s="74" t="s">
        <v>627</v>
      </c>
      <c r="G170" s="1"/>
      <c r="K170" s="403"/>
    </row>
    <row r="171" spans="1:11" ht="43.5" customHeight="1">
      <c r="A171" s="116" t="s">
        <v>703</v>
      </c>
      <c r="B171" s="116" t="s">
        <v>703</v>
      </c>
      <c r="C171" s="444" t="s">
        <v>704</v>
      </c>
      <c r="D171" s="176" t="s">
        <v>705</v>
      </c>
      <c r="E171" s="424"/>
      <c r="F171" s="280">
        <v>1811</v>
      </c>
      <c r="K171" s="403"/>
    </row>
    <row r="172" spans="1:11" ht="36" customHeight="1">
      <c r="A172" s="116" t="s">
        <v>706</v>
      </c>
      <c r="B172" s="116" t="s">
        <v>706</v>
      </c>
      <c r="C172" s="444"/>
      <c r="D172" s="176" t="s">
        <v>707</v>
      </c>
      <c r="E172" s="424"/>
      <c r="F172" s="280">
        <v>1986</v>
      </c>
      <c r="K172" s="403"/>
    </row>
    <row r="173" spans="1:11" ht="36" customHeight="1">
      <c r="A173" s="116" t="s">
        <v>708</v>
      </c>
      <c r="B173" s="116" t="s">
        <v>708</v>
      </c>
      <c r="C173" s="444"/>
      <c r="D173" s="176" t="s">
        <v>709</v>
      </c>
      <c r="E173" s="424"/>
      <c r="F173" s="280">
        <v>2326</v>
      </c>
      <c r="K173" s="403"/>
    </row>
    <row r="174" spans="1:11" ht="53.1" customHeight="1">
      <c r="A174" s="116" t="s">
        <v>710</v>
      </c>
      <c r="B174" s="116" t="s">
        <v>710</v>
      </c>
      <c r="C174" s="401" t="s">
        <v>711</v>
      </c>
      <c r="D174" s="402" t="s">
        <v>194</v>
      </c>
      <c r="E174" s="196"/>
      <c r="F174" s="280">
        <v>1500</v>
      </c>
      <c r="K174" s="403"/>
    </row>
    <row r="175" spans="1:11" ht="53.1" customHeight="1">
      <c r="A175" s="116" t="s">
        <v>712</v>
      </c>
      <c r="B175" s="116" t="s">
        <v>712</v>
      </c>
      <c r="C175" s="401" t="s">
        <v>713</v>
      </c>
      <c r="D175" s="402" t="s">
        <v>195</v>
      </c>
      <c r="E175" s="197"/>
      <c r="F175" s="280">
        <v>1547</v>
      </c>
      <c r="K175" s="403"/>
    </row>
    <row r="176" spans="1:11" ht="53.1" customHeight="1">
      <c r="A176" s="116" t="s">
        <v>714</v>
      </c>
      <c r="B176" s="116" t="s">
        <v>714</v>
      </c>
      <c r="C176" s="401" t="s">
        <v>715</v>
      </c>
      <c r="D176" s="402" t="s">
        <v>196</v>
      </c>
      <c r="E176" s="198"/>
      <c r="F176" s="280">
        <v>1672</v>
      </c>
      <c r="K176" s="403"/>
    </row>
    <row r="177" spans="1:11" ht="15.75" customHeight="1">
      <c r="A177" s="279"/>
      <c r="B177" s="278"/>
      <c r="C177" s="415"/>
      <c r="D177" s="154"/>
      <c r="E177" s="272"/>
      <c r="F177" s="166"/>
      <c r="G177" s="147"/>
      <c r="K177" s="403"/>
    </row>
    <row r="178" spans="1:11" ht="35.1" customHeight="1">
      <c r="B178" s="318" t="s">
        <v>1163</v>
      </c>
      <c r="C178" s="416" t="s">
        <v>1065</v>
      </c>
      <c r="D178" s="417"/>
      <c r="E178" s="418"/>
      <c r="F178" s="288">
        <f>F18+F50</f>
        <v>37088</v>
      </c>
      <c r="K178" s="403"/>
    </row>
    <row r="179" spans="1:11" ht="35.1" customHeight="1"/>
  </sheetData>
  <mergeCells count="71">
    <mergeCell ref="E163:E164"/>
    <mergeCell ref="E165:E166"/>
    <mergeCell ref="E167:E168"/>
    <mergeCell ref="C171:C173"/>
    <mergeCell ref="E171:E173"/>
    <mergeCell ref="C178:E178"/>
    <mergeCell ref="B151:C152"/>
    <mergeCell ref="A153:E153"/>
    <mergeCell ref="B156:C157"/>
    <mergeCell ref="B158:E158"/>
    <mergeCell ref="B161:C161"/>
    <mergeCell ref="B162:E162"/>
    <mergeCell ref="B139:D140"/>
    <mergeCell ref="E139:E140"/>
    <mergeCell ref="B141:E141"/>
    <mergeCell ref="E142:E144"/>
    <mergeCell ref="C147:E147"/>
    <mergeCell ref="E148:E149"/>
    <mergeCell ref="E129:E130"/>
    <mergeCell ref="E131:E132"/>
    <mergeCell ref="B133:D134"/>
    <mergeCell ref="E133:E134"/>
    <mergeCell ref="B135:E135"/>
    <mergeCell ref="E136:E138"/>
    <mergeCell ref="B119:E119"/>
    <mergeCell ref="E120:E122"/>
    <mergeCell ref="B123:D125"/>
    <mergeCell ref="E123:E125"/>
    <mergeCell ref="B126:E126"/>
    <mergeCell ref="E127:E128"/>
    <mergeCell ref="E109:E110"/>
    <mergeCell ref="B111:D112"/>
    <mergeCell ref="E111:E112"/>
    <mergeCell ref="B113:E113"/>
    <mergeCell ref="E114:E116"/>
    <mergeCell ref="B117:D118"/>
    <mergeCell ref="E117:E118"/>
    <mergeCell ref="B94:D94"/>
    <mergeCell ref="B101:D103"/>
    <mergeCell ref="E101:E103"/>
    <mergeCell ref="B104:E104"/>
    <mergeCell ref="E105:E106"/>
    <mergeCell ref="E107:E108"/>
    <mergeCell ref="C35:C37"/>
    <mergeCell ref="E35:E37"/>
    <mergeCell ref="B38:F38"/>
    <mergeCell ref="C47:C49"/>
    <mergeCell ref="B62:F62"/>
    <mergeCell ref="D92:D93"/>
    <mergeCell ref="E92:E93"/>
    <mergeCell ref="F92:F93"/>
    <mergeCell ref="C25:C26"/>
    <mergeCell ref="E25:E26"/>
    <mergeCell ref="C27:C28"/>
    <mergeCell ref="C29:C31"/>
    <mergeCell ref="E29:E31"/>
    <mergeCell ref="C32:C34"/>
    <mergeCell ref="E32:E34"/>
    <mergeCell ref="C17:C19"/>
    <mergeCell ref="E17:E19"/>
    <mergeCell ref="C20:C22"/>
    <mergeCell ref="E20:E22"/>
    <mergeCell ref="C23:C24"/>
    <mergeCell ref="E23:E24"/>
    <mergeCell ref="B3:F3"/>
    <mergeCell ref="B4:E4"/>
    <mergeCell ref="C7:C9"/>
    <mergeCell ref="C10:C13"/>
    <mergeCell ref="E10:E13"/>
    <mergeCell ref="C14:C16"/>
    <mergeCell ref="E14:E16"/>
  </mergeCells>
  <printOptions horizontalCentered="1"/>
  <pageMargins left="0.15748031496062992" right="0.15748031496062992" top="0.15748031496062992" bottom="0.23622047244094491" header="0.15748031496062992" footer="0.19685039370078741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9"/>
  <sheetViews>
    <sheetView zoomScaleNormal="100" workbookViewId="0">
      <selection activeCell="C69" sqref="C69:D69"/>
    </sheetView>
  </sheetViews>
  <sheetFormatPr defaultRowHeight="11.25"/>
  <cols>
    <col min="1" max="1" width="4.28515625" style="69" customWidth="1"/>
    <col min="2" max="2" width="17.28515625" style="69" customWidth="1"/>
    <col min="3" max="3" width="36.7109375" style="70" customWidth="1"/>
    <col min="4" max="4" width="24" style="70" customWidth="1"/>
    <col min="5" max="5" width="16.7109375" style="70" customWidth="1"/>
    <col min="6" max="6" width="11.42578125" style="70" customWidth="1"/>
    <col min="7" max="7" width="12.140625" style="70" customWidth="1"/>
    <col min="8" max="8" width="14.28515625" style="69" customWidth="1"/>
    <col min="9" max="10" width="12.28515625" style="69" customWidth="1"/>
    <col min="11" max="11" width="40" style="69" customWidth="1"/>
    <col min="12" max="258" width="9.140625" style="69"/>
    <col min="259" max="259" width="7.28515625" style="69" customWidth="1"/>
    <col min="260" max="260" width="21.42578125" style="69" customWidth="1"/>
    <col min="261" max="261" width="37.140625" style="69" customWidth="1"/>
    <col min="262" max="262" width="15.7109375" style="69" customWidth="1"/>
    <col min="263" max="263" width="14.140625" style="69" customWidth="1"/>
    <col min="264" max="266" width="12.28515625" style="69" customWidth="1"/>
    <col min="267" max="267" width="40" style="69" customWidth="1"/>
    <col min="268" max="514" width="9.140625" style="69"/>
    <col min="515" max="515" width="7.28515625" style="69" customWidth="1"/>
    <col min="516" max="516" width="21.42578125" style="69" customWidth="1"/>
    <col min="517" max="517" width="37.140625" style="69" customWidth="1"/>
    <col min="518" max="518" width="15.7109375" style="69" customWidth="1"/>
    <col min="519" max="519" width="14.140625" style="69" customWidth="1"/>
    <col min="520" max="522" width="12.28515625" style="69" customWidth="1"/>
    <col min="523" max="523" width="40" style="69" customWidth="1"/>
    <col min="524" max="770" width="9.140625" style="69"/>
    <col min="771" max="771" width="7.28515625" style="69" customWidth="1"/>
    <col min="772" max="772" width="21.42578125" style="69" customWidth="1"/>
    <col min="773" max="773" width="37.140625" style="69" customWidth="1"/>
    <col min="774" max="774" width="15.7109375" style="69" customWidth="1"/>
    <col min="775" max="775" width="14.140625" style="69" customWidth="1"/>
    <col min="776" max="778" width="12.28515625" style="69" customWidth="1"/>
    <col min="779" max="779" width="40" style="69" customWidth="1"/>
    <col min="780" max="1026" width="9.140625" style="69"/>
    <col min="1027" max="1027" width="7.28515625" style="69" customWidth="1"/>
    <col min="1028" max="1028" width="21.42578125" style="69" customWidth="1"/>
    <col min="1029" max="1029" width="37.140625" style="69" customWidth="1"/>
    <col min="1030" max="1030" width="15.7109375" style="69" customWidth="1"/>
    <col min="1031" max="1031" width="14.140625" style="69" customWidth="1"/>
    <col min="1032" max="1034" width="12.28515625" style="69" customWidth="1"/>
    <col min="1035" max="1035" width="40" style="69" customWidth="1"/>
    <col min="1036" max="1282" width="9.140625" style="69"/>
    <col min="1283" max="1283" width="7.28515625" style="69" customWidth="1"/>
    <col min="1284" max="1284" width="21.42578125" style="69" customWidth="1"/>
    <col min="1285" max="1285" width="37.140625" style="69" customWidth="1"/>
    <col min="1286" max="1286" width="15.7109375" style="69" customWidth="1"/>
    <col min="1287" max="1287" width="14.140625" style="69" customWidth="1"/>
    <col min="1288" max="1290" width="12.28515625" style="69" customWidth="1"/>
    <col min="1291" max="1291" width="40" style="69" customWidth="1"/>
    <col min="1292" max="1538" width="9.140625" style="69"/>
    <col min="1539" max="1539" width="7.28515625" style="69" customWidth="1"/>
    <col min="1540" max="1540" width="21.42578125" style="69" customWidth="1"/>
    <col min="1541" max="1541" width="37.140625" style="69" customWidth="1"/>
    <col min="1542" max="1542" width="15.7109375" style="69" customWidth="1"/>
    <col min="1543" max="1543" width="14.140625" style="69" customWidth="1"/>
    <col min="1544" max="1546" width="12.28515625" style="69" customWidth="1"/>
    <col min="1547" max="1547" width="40" style="69" customWidth="1"/>
    <col min="1548" max="1794" width="9.140625" style="69"/>
    <col min="1795" max="1795" width="7.28515625" style="69" customWidth="1"/>
    <col min="1796" max="1796" width="21.42578125" style="69" customWidth="1"/>
    <col min="1797" max="1797" width="37.140625" style="69" customWidth="1"/>
    <col min="1798" max="1798" width="15.7109375" style="69" customWidth="1"/>
    <col min="1799" max="1799" width="14.140625" style="69" customWidth="1"/>
    <col min="1800" max="1802" width="12.28515625" style="69" customWidth="1"/>
    <col min="1803" max="1803" width="40" style="69" customWidth="1"/>
    <col min="1804" max="2050" width="9.140625" style="69"/>
    <col min="2051" max="2051" width="7.28515625" style="69" customWidth="1"/>
    <col min="2052" max="2052" width="21.42578125" style="69" customWidth="1"/>
    <col min="2053" max="2053" width="37.140625" style="69" customWidth="1"/>
    <col min="2054" max="2054" width="15.7109375" style="69" customWidth="1"/>
    <col min="2055" max="2055" width="14.140625" style="69" customWidth="1"/>
    <col min="2056" max="2058" width="12.28515625" style="69" customWidth="1"/>
    <col min="2059" max="2059" width="40" style="69" customWidth="1"/>
    <col min="2060" max="2306" width="9.140625" style="69"/>
    <col min="2307" max="2307" width="7.28515625" style="69" customWidth="1"/>
    <col min="2308" max="2308" width="21.42578125" style="69" customWidth="1"/>
    <col min="2309" max="2309" width="37.140625" style="69" customWidth="1"/>
    <col min="2310" max="2310" width="15.7109375" style="69" customWidth="1"/>
    <col min="2311" max="2311" width="14.140625" style="69" customWidth="1"/>
    <col min="2312" max="2314" width="12.28515625" style="69" customWidth="1"/>
    <col min="2315" max="2315" width="40" style="69" customWidth="1"/>
    <col min="2316" max="2562" width="9.140625" style="69"/>
    <col min="2563" max="2563" width="7.28515625" style="69" customWidth="1"/>
    <col min="2564" max="2564" width="21.42578125" style="69" customWidth="1"/>
    <col min="2565" max="2565" width="37.140625" style="69" customWidth="1"/>
    <col min="2566" max="2566" width="15.7109375" style="69" customWidth="1"/>
    <col min="2567" max="2567" width="14.140625" style="69" customWidth="1"/>
    <col min="2568" max="2570" width="12.28515625" style="69" customWidth="1"/>
    <col min="2571" max="2571" width="40" style="69" customWidth="1"/>
    <col min="2572" max="2818" width="9.140625" style="69"/>
    <col min="2819" max="2819" width="7.28515625" style="69" customWidth="1"/>
    <col min="2820" max="2820" width="21.42578125" style="69" customWidth="1"/>
    <col min="2821" max="2821" width="37.140625" style="69" customWidth="1"/>
    <col min="2822" max="2822" width="15.7109375" style="69" customWidth="1"/>
    <col min="2823" max="2823" width="14.140625" style="69" customWidth="1"/>
    <col min="2824" max="2826" width="12.28515625" style="69" customWidth="1"/>
    <col min="2827" max="2827" width="40" style="69" customWidth="1"/>
    <col min="2828" max="3074" width="9.140625" style="69"/>
    <col min="3075" max="3075" width="7.28515625" style="69" customWidth="1"/>
    <col min="3076" max="3076" width="21.42578125" style="69" customWidth="1"/>
    <col min="3077" max="3077" width="37.140625" style="69" customWidth="1"/>
    <col min="3078" max="3078" width="15.7109375" style="69" customWidth="1"/>
    <col min="3079" max="3079" width="14.140625" style="69" customWidth="1"/>
    <col min="3080" max="3082" width="12.28515625" style="69" customWidth="1"/>
    <col min="3083" max="3083" width="40" style="69" customWidth="1"/>
    <col min="3084" max="3330" width="9.140625" style="69"/>
    <col min="3331" max="3331" width="7.28515625" style="69" customWidth="1"/>
    <col min="3332" max="3332" width="21.42578125" style="69" customWidth="1"/>
    <col min="3333" max="3333" width="37.140625" style="69" customWidth="1"/>
    <col min="3334" max="3334" width="15.7109375" style="69" customWidth="1"/>
    <col min="3335" max="3335" width="14.140625" style="69" customWidth="1"/>
    <col min="3336" max="3338" width="12.28515625" style="69" customWidth="1"/>
    <col min="3339" max="3339" width="40" style="69" customWidth="1"/>
    <col min="3340" max="3586" width="9.140625" style="69"/>
    <col min="3587" max="3587" width="7.28515625" style="69" customWidth="1"/>
    <col min="3588" max="3588" width="21.42578125" style="69" customWidth="1"/>
    <col min="3589" max="3589" width="37.140625" style="69" customWidth="1"/>
    <col min="3590" max="3590" width="15.7109375" style="69" customWidth="1"/>
    <col min="3591" max="3591" width="14.140625" style="69" customWidth="1"/>
    <col min="3592" max="3594" width="12.28515625" style="69" customWidth="1"/>
    <col min="3595" max="3595" width="40" style="69" customWidth="1"/>
    <col min="3596" max="3842" width="9.140625" style="69"/>
    <col min="3843" max="3843" width="7.28515625" style="69" customWidth="1"/>
    <col min="3844" max="3844" width="21.42578125" style="69" customWidth="1"/>
    <col min="3845" max="3845" width="37.140625" style="69" customWidth="1"/>
    <col min="3846" max="3846" width="15.7109375" style="69" customWidth="1"/>
    <col min="3847" max="3847" width="14.140625" style="69" customWidth="1"/>
    <col min="3848" max="3850" width="12.28515625" style="69" customWidth="1"/>
    <col min="3851" max="3851" width="40" style="69" customWidth="1"/>
    <col min="3852" max="4098" width="9.140625" style="69"/>
    <col min="4099" max="4099" width="7.28515625" style="69" customWidth="1"/>
    <col min="4100" max="4100" width="21.42578125" style="69" customWidth="1"/>
    <col min="4101" max="4101" width="37.140625" style="69" customWidth="1"/>
    <col min="4102" max="4102" width="15.7109375" style="69" customWidth="1"/>
    <col min="4103" max="4103" width="14.140625" style="69" customWidth="1"/>
    <col min="4104" max="4106" width="12.28515625" style="69" customWidth="1"/>
    <col min="4107" max="4107" width="40" style="69" customWidth="1"/>
    <col min="4108" max="4354" width="9.140625" style="69"/>
    <col min="4355" max="4355" width="7.28515625" style="69" customWidth="1"/>
    <col min="4356" max="4356" width="21.42578125" style="69" customWidth="1"/>
    <col min="4357" max="4357" width="37.140625" style="69" customWidth="1"/>
    <col min="4358" max="4358" width="15.7109375" style="69" customWidth="1"/>
    <col min="4359" max="4359" width="14.140625" style="69" customWidth="1"/>
    <col min="4360" max="4362" width="12.28515625" style="69" customWidth="1"/>
    <col min="4363" max="4363" width="40" style="69" customWidth="1"/>
    <col min="4364" max="4610" width="9.140625" style="69"/>
    <col min="4611" max="4611" width="7.28515625" style="69" customWidth="1"/>
    <col min="4612" max="4612" width="21.42578125" style="69" customWidth="1"/>
    <col min="4613" max="4613" width="37.140625" style="69" customWidth="1"/>
    <col min="4614" max="4614" width="15.7109375" style="69" customWidth="1"/>
    <col min="4615" max="4615" width="14.140625" style="69" customWidth="1"/>
    <col min="4616" max="4618" width="12.28515625" style="69" customWidth="1"/>
    <col min="4619" max="4619" width="40" style="69" customWidth="1"/>
    <col min="4620" max="4866" width="9.140625" style="69"/>
    <col min="4867" max="4867" width="7.28515625" style="69" customWidth="1"/>
    <col min="4868" max="4868" width="21.42578125" style="69" customWidth="1"/>
    <col min="4869" max="4869" width="37.140625" style="69" customWidth="1"/>
    <col min="4870" max="4870" width="15.7109375" style="69" customWidth="1"/>
    <col min="4871" max="4871" width="14.140625" style="69" customWidth="1"/>
    <col min="4872" max="4874" width="12.28515625" style="69" customWidth="1"/>
    <col min="4875" max="4875" width="40" style="69" customWidth="1"/>
    <col min="4876" max="5122" width="9.140625" style="69"/>
    <col min="5123" max="5123" width="7.28515625" style="69" customWidth="1"/>
    <col min="5124" max="5124" width="21.42578125" style="69" customWidth="1"/>
    <col min="5125" max="5125" width="37.140625" style="69" customWidth="1"/>
    <col min="5126" max="5126" width="15.7109375" style="69" customWidth="1"/>
    <col min="5127" max="5127" width="14.140625" style="69" customWidth="1"/>
    <col min="5128" max="5130" width="12.28515625" style="69" customWidth="1"/>
    <col min="5131" max="5131" width="40" style="69" customWidth="1"/>
    <col min="5132" max="5378" width="9.140625" style="69"/>
    <col min="5379" max="5379" width="7.28515625" style="69" customWidth="1"/>
    <col min="5380" max="5380" width="21.42578125" style="69" customWidth="1"/>
    <col min="5381" max="5381" width="37.140625" style="69" customWidth="1"/>
    <col min="5382" max="5382" width="15.7109375" style="69" customWidth="1"/>
    <col min="5383" max="5383" width="14.140625" style="69" customWidth="1"/>
    <col min="5384" max="5386" width="12.28515625" style="69" customWidth="1"/>
    <col min="5387" max="5387" width="40" style="69" customWidth="1"/>
    <col min="5388" max="5634" width="9.140625" style="69"/>
    <col min="5635" max="5635" width="7.28515625" style="69" customWidth="1"/>
    <col min="5636" max="5636" width="21.42578125" style="69" customWidth="1"/>
    <col min="5637" max="5637" width="37.140625" style="69" customWidth="1"/>
    <col min="5638" max="5638" width="15.7109375" style="69" customWidth="1"/>
    <col min="5639" max="5639" width="14.140625" style="69" customWidth="1"/>
    <col min="5640" max="5642" width="12.28515625" style="69" customWidth="1"/>
    <col min="5643" max="5643" width="40" style="69" customWidth="1"/>
    <col min="5644" max="5890" width="9.140625" style="69"/>
    <col min="5891" max="5891" width="7.28515625" style="69" customWidth="1"/>
    <col min="5892" max="5892" width="21.42578125" style="69" customWidth="1"/>
    <col min="5893" max="5893" width="37.140625" style="69" customWidth="1"/>
    <col min="5894" max="5894" width="15.7109375" style="69" customWidth="1"/>
    <col min="5895" max="5895" width="14.140625" style="69" customWidth="1"/>
    <col min="5896" max="5898" width="12.28515625" style="69" customWidth="1"/>
    <col min="5899" max="5899" width="40" style="69" customWidth="1"/>
    <col min="5900" max="6146" width="9.140625" style="69"/>
    <col min="6147" max="6147" width="7.28515625" style="69" customWidth="1"/>
    <col min="6148" max="6148" width="21.42578125" style="69" customWidth="1"/>
    <col min="6149" max="6149" width="37.140625" style="69" customWidth="1"/>
    <col min="6150" max="6150" width="15.7109375" style="69" customWidth="1"/>
    <col min="6151" max="6151" width="14.140625" style="69" customWidth="1"/>
    <col min="6152" max="6154" width="12.28515625" style="69" customWidth="1"/>
    <col min="6155" max="6155" width="40" style="69" customWidth="1"/>
    <col min="6156" max="6402" width="9.140625" style="69"/>
    <col min="6403" max="6403" width="7.28515625" style="69" customWidth="1"/>
    <col min="6404" max="6404" width="21.42578125" style="69" customWidth="1"/>
    <col min="6405" max="6405" width="37.140625" style="69" customWidth="1"/>
    <col min="6406" max="6406" width="15.7109375" style="69" customWidth="1"/>
    <col min="6407" max="6407" width="14.140625" style="69" customWidth="1"/>
    <col min="6408" max="6410" width="12.28515625" style="69" customWidth="1"/>
    <col min="6411" max="6411" width="40" style="69" customWidth="1"/>
    <col min="6412" max="6658" width="9.140625" style="69"/>
    <col min="6659" max="6659" width="7.28515625" style="69" customWidth="1"/>
    <col min="6660" max="6660" width="21.42578125" style="69" customWidth="1"/>
    <col min="6661" max="6661" width="37.140625" style="69" customWidth="1"/>
    <col min="6662" max="6662" width="15.7109375" style="69" customWidth="1"/>
    <col min="6663" max="6663" width="14.140625" style="69" customWidth="1"/>
    <col min="6664" max="6666" width="12.28515625" style="69" customWidth="1"/>
    <col min="6667" max="6667" width="40" style="69" customWidth="1"/>
    <col min="6668" max="6914" width="9.140625" style="69"/>
    <col min="6915" max="6915" width="7.28515625" style="69" customWidth="1"/>
    <col min="6916" max="6916" width="21.42578125" style="69" customWidth="1"/>
    <col min="6917" max="6917" width="37.140625" style="69" customWidth="1"/>
    <col min="6918" max="6918" width="15.7109375" style="69" customWidth="1"/>
    <col min="6919" max="6919" width="14.140625" style="69" customWidth="1"/>
    <col min="6920" max="6922" width="12.28515625" style="69" customWidth="1"/>
    <col min="6923" max="6923" width="40" style="69" customWidth="1"/>
    <col min="6924" max="7170" width="9.140625" style="69"/>
    <col min="7171" max="7171" width="7.28515625" style="69" customWidth="1"/>
    <col min="7172" max="7172" width="21.42578125" style="69" customWidth="1"/>
    <col min="7173" max="7173" width="37.140625" style="69" customWidth="1"/>
    <col min="7174" max="7174" width="15.7109375" style="69" customWidth="1"/>
    <col min="7175" max="7175" width="14.140625" style="69" customWidth="1"/>
    <col min="7176" max="7178" width="12.28515625" style="69" customWidth="1"/>
    <col min="7179" max="7179" width="40" style="69" customWidth="1"/>
    <col min="7180" max="7426" width="9.140625" style="69"/>
    <col min="7427" max="7427" width="7.28515625" style="69" customWidth="1"/>
    <col min="7428" max="7428" width="21.42578125" style="69" customWidth="1"/>
    <col min="7429" max="7429" width="37.140625" style="69" customWidth="1"/>
    <col min="7430" max="7430" width="15.7109375" style="69" customWidth="1"/>
    <col min="7431" max="7431" width="14.140625" style="69" customWidth="1"/>
    <col min="7432" max="7434" width="12.28515625" style="69" customWidth="1"/>
    <col min="7435" max="7435" width="40" style="69" customWidth="1"/>
    <col min="7436" max="7682" width="9.140625" style="69"/>
    <col min="7683" max="7683" width="7.28515625" style="69" customWidth="1"/>
    <col min="7684" max="7684" width="21.42578125" style="69" customWidth="1"/>
    <col min="7685" max="7685" width="37.140625" style="69" customWidth="1"/>
    <col min="7686" max="7686" width="15.7109375" style="69" customWidth="1"/>
    <col min="7687" max="7687" width="14.140625" style="69" customWidth="1"/>
    <col min="7688" max="7690" width="12.28515625" style="69" customWidth="1"/>
    <col min="7691" max="7691" width="40" style="69" customWidth="1"/>
    <col min="7692" max="7938" width="9.140625" style="69"/>
    <col min="7939" max="7939" width="7.28515625" style="69" customWidth="1"/>
    <col min="7940" max="7940" width="21.42578125" style="69" customWidth="1"/>
    <col min="7941" max="7941" width="37.140625" style="69" customWidth="1"/>
    <col min="7942" max="7942" width="15.7109375" style="69" customWidth="1"/>
    <col min="7943" max="7943" width="14.140625" style="69" customWidth="1"/>
    <col min="7944" max="7946" width="12.28515625" style="69" customWidth="1"/>
    <col min="7947" max="7947" width="40" style="69" customWidth="1"/>
    <col min="7948" max="8194" width="9.140625" style="69"/>
    <col min="8195" max="8195" width="7.28515625" style="69" customWidth="1"/>
    <col min="8196" max="8196" width="21.42578125" style="69" customWidth="1"/>
    <col min="8197" max="8197" width="37.140625" style="69" customWidth="1"/>
    <col min="8198" max="8198" width="15.7109375" style="69" customWidth="1"/>
    <col min="8199" max="8199" width="14.140625" style="69" customWidth="1"/>
    <col min="8200" max="8202" width="12.28515625" style="69" customWidth="1"/>
    <col min="8203" max="8203" width="40" style="69" customWidth="1"/>
    <col min="8204" max="8450" width="9.140625" style="69"/>
    <col min="8451" max="8451" width="7.28515625" style="69" customWidth="1"/>
    <col min="8452" max="8452" width="21.42578125" style="69" customWidth="1"/>
    <col min="8453" max="8453" width="37.140625" style="69" customWidth="1"/>
    <col min="8454" max="8454" width="15.7109375" style="69" customWidth="1"/>
    <col min="8455" max="8455" width="14.140625" style="69" customWidth="1"/>
    <col min="8456" max="8458" width="12.28515625" style="69" customWidth="1"/>
    <col min="8459" max="8459" width="40" style="69" customWidth="1"/>
    <col min="8460" max="8706" width="9.140625" style="69"/>
    <col min="8707" max="8707" width="7.28515625" style="69" customWidth="1"/>
    <col min="8708" max="8708" width="21.42578125" style="69" customWidth="1"/>
    <col min="8709" max="8709" width="37.140625" style="69" customWidth="1"/>
    <col min="8710" max="8710" width="15.7109375" style="69" customWidth="1"/>
    <col min="8711" max="8711" width="14.140625" style="69" customWidth="1"/>
    <col min="8712" max="8714" width="12.28515625" style="69" customWidth="1"/>
    <col min="8715" max="8715" width="40" style="69" customWidth="1"/>
    <col min="8716" max="8962" width="9.140625" style="69"/>
    <col min="8963" max="8963" width="7.28515625" style="69" customWidth="1"/>
    <col min="8964" max="8964" width="21.42578125" style="69" customWidth="1"/>
    <col min="8965" max="8965" width="37.140625" style="69" customWidth="1"/>
    <col min="8966" max="8966" width="15.7109375" style="69" customWidth="1"/>
    <col min="8967" max="8967" width="14.140625" style="69" customWidth="1"/>
    <col min="8968" max="8970" width="12.28515625" style="69" customWidth="1"/>
    <col min="8971" max="8971" width="40" style="69" customWidth="1"/>
    <col min="8972" max="9218" width="9.140625" style="69"/>
    <col min="9219" max="9219" width="7.28515625" style="69" customWidth="1"/>
    <col min="9220" max="9220" width="21.42578125" style="69" customWidth="1"/>
    <col min="9221" max="9221" width="37.140625" style="69" customWidth="1"/>
    <col min="9222" max="9222" width="15.7109375" style="69" customWidth="1"/>
    <col min="9223" max="9223" width="14.140625" style="69" customWidth="1"/>
    <col min="9224" max="9226" width="12.28515625" style="69" customWidth="1"/>
    <col min="9227" max="9227" width="40" style="69" customWidth="1"/>
    <col min="9228" max="9474" width="9.140625" style="69"/>
    <col min="9475" max="9475" width="7.28515625" style="69" customWidth="1"/>
    <col min="9476" max="9476" width="21.42578125" style="69" customWidth="1"/>
    <col min="9477" max="9477" width="37.140625" style="69" customWidth="1"/>
    <col min="9478" max="9478" width="15.7109375" style="69" customWidth="1"/>
    <col min="9479" max="9479" width="14.140625" style="69" customWidth="1"/>
    <col min="9480" max="9482" width="12.28515625" style="69" customWidth="1"/>
    <col min="9483" max="9483" width="40" style="69" customWidth="1"/>
    <col min="9484" max="9730" width="9.140625" style="69"/>
    <col min="9731" max="9731" width="7.28515625" style="69" customWidth="1"/>
    <col min="9732" max="9732" width="21.42578125" style="69" customWidth="1"/>
    <col min="9733" max="9733" width="37.140625" style="69" customWidth="1"/>
    <col min="9734" max="9734" width="15.7109375" style="69" customWidth="1"/>
    <col min="9735" max="9735" width="14.140625" style="69" customWidth="1"/>
    <col min="9736" max="9738" width="12.28515625" style="69" customWidth="1"/>
    <col min="9739" max="9739" width="40" style="69" customWidth="1"/>
    <col min="9740" max="9986" width="9.140625" style="69"/>
    <col min="9987" max="9987" width="7.28515625" style="69" customWidth="1"/>
    <col min="9988" max="9988" width="21.42578125" style="69" customWidth="1"/>
    <col min="9989" max="9989" width="37.140625" style="69" customWidth="1"/>
    <col min="9990" max="9990" width="15.7109375" style="69" customWidth="1"/>
    <col min="9991" max="9991" width="14.140625" style="69" customWidth="1"/>
    <col min="9992" max="9994" width="12.28515625" style="69" customWidth="1"/>
    <col min="9995" max="9995" width="40" style="69" customWidth="1"/>
    <col min="9996" max="10242" width="9.140625" style="69"/>
    <col min="10243" max="10243" width="7.28515625" style="69" customWidth="1"/>
    <col min="10244" max="10244" width="21.42578125" style="69" customWidth="1"/>
    <col min="10245" max="10245" width="37.140625" style="69" customWidth="1"/>
    <col min="10246" max="10246" width="15.7109375" style="69" customWidth="1"/>
    <col min="10247" max="10247" width="14.140625" style="69" customWidth="1"/>
    <col min="10248" max="10250" width="12.28515625" style="69" customWidth="1"/>
    <col min="10251" max="10251" width="40" style="69" customWidth="1"/>
    <col min="10252" max="10498" width="9.140625" style="69"/>
    <col min="10499" max="10499" width="7.28515625" style="69" customWidth="1"/>
    <col min="10500" max="10500" width="21.42578125" style="69" customWidth="1"/>
    <col min="10501" max="10501" width="37.140625" style="69" customWidth="1"/>
    <col min="10502" max="10502" width="15.7109375" style="69" customWidth="1"/>
    <col min="10503" max="10503" width="14.140625" style="69" customWidth="1"/>
    <col min="10504" max="10506" width="12.28515625" style="69" customWidth="1"/>
    <col min="10507" max="10507" width="40" style="69" customWidth="1"/>
    <col min="10508" max="10754" width="9.140625" style="69"/>
    <col min="10755" max="10755" width="7.28515625" style="69" customWidth="1"/>
    <col min="10756" max="10756" width="21.42578125" style="69" customWidth="1"/>
    <col min="10757" max="10757" width="37.140625" style="69" customWidth="1"/>
    <col min="10758" max="10758" width="15.7109375" style="69" customWidth="1"/>
    <col min="10759" max="10759" width="14.140625" style="69" customWidth="1"/>
    <col min="10760" max="10762" width="12.28515625" style="69" customWidth="1"/>
    <col min="10763" max="10763" width="40" style="69" customWidth="1"/>
    <col min="10764" max="11010" width="9.140625" style="69"/>
    <col min="11011" max="11011" width="7.28515625" style="69" customWidth="1"/>
    <col min="11012" max="11012" width="21.42578125" style="69" customWidth="1"/>
    <col min="11013" max="11013" width="37.140625" style="69" customWidth="1"/>
    <col min="11014" max="11014" width="15.7109375" style="69" customWidth="1"/>
    <col min="11015" max="11015" width="14.140625" style="69" customWidth="1"/>
    <col min="11016" max="11018" width="12.28515625" style="69" customWidth="1"/>
    <col min="11019" max="11019" width="40" style="69" customWidth="1"/>
    <col min="11020" max="11266" width="9.140625" style="69"/>
    <col min="11267" max="11267" width="7.28515625" style="69" customWidth="1"/>
    <col min="11268" max="11268" width="21.42578125" style="69" customWidth="1"/>
    <col min="11269" max="11269" width="37.140625" style="69" customWidth="1"/>
    <col min="11270" max="11270" width="15.7109375" style="69" customWidth="1"/>
    <col min="11271" max="11271" width="14.140625" style="69" customWidth="1"/>
    <col min="11272" max="11274" width="12.28515625" style="69" customWidth="1"/>
    <col min="11275" max="11275" width="40" style="69" customWidth="1"/>
    <col min="11276" max="11522" width="9.140625" style="69"/>
    <col min="11523" max="11523" width="7.28515625" style="69" customWidth="1"/>
    <col min="11524" max="11524" width="21.42578125" style="69" customWidth="1"/>
    <col min="11525" max="11525" width="37.140625" style="69" customWidth="1"/>
    <col min="11526" max="11526" width="15.7109375" style="69" customWidth="1"/>
    <col min="11527" max="11527" width="14.140625" style="69" customWidth="1"/>
    <col min="11528" max="11530" width="12.28515625" style="69" customWidth="1"/>
    <col min="11531" max="11531" width="40" style="69" customWidth="1"/>
    <col min="11532" max="11778" width="9.140625" style="69"/>
    <col min="11779" max="11779" width="7.28515625" style="69" customWidth="1"/>
    <col min="11780" max="11780" width="21.42578125" style="69" customWidth="1"/>
    <col min="11781" max="11781" width="37.140625" style="69" customWidth="1"/>
    <col min="11782" max="11782" width="15.7109375" style="69" customWidth="1"/>
    <col min="11783" max="11783" width="14.140625" style="69" customWidth="1"/>
    <col min="11784" max="11786" width="12.28515625" style="69" customWidth="1"/>
    <col min="11787" max="11787" width="40" style="69" customWidth="1"/>
    <col min="11788" max="12034" width="9.140625" style="69"/>
    <col min="12035" max="12035" width="7.28515625" style="69" customWidth="1"/>
    <col min="12036" max="12036" width="21.42578125" style="69" customWidth="1"/>
    <col min="12037" max="12037" width="37.140625" style="69" customWidth="1"/>
    <col min="12038" max="12038" width="15.7109375" style="69" customWidth="1"/>
    <col min="12039" max="12039" width="14.140625" style="69" customWidth="1"/>
    <col min="12040" max="12042" width="12.28515625" style="69" customWidth="1"/>
    <col min="12043" max="12043" width="40" style="69" customWidth="1"/>
    <col min="12044" max="12290" width="9.140625" style="69"/>
    <col min="12291" max="12291" width="7.28515625" style="69" customWidth="1"/>
    <col min="12292" max="12292" width="21.42578125" style="69" customWidth="1"/>
    <col min="12293" max="12293" width="37.140625" style="69" customWidth="1"/>
    <col min="12294" max="12294" width="15.7109375" style="69" customWidth="1"/>
    <col min="12295" max="12295" width="14.140625" style="69" customWidth="1"/>
    <col min="12296" max="12298" width="12.28515625" style="69" customWidth="1"/>
    <col min="12299" max="12299" width="40" style="69" customWidth="1"/>
    <col min="12300" max="12546" width="9.140625" style="69"/>
    <col min="12547" max="12547" width="7.28515625" style="69" customWidth="1"/>
    <col min="12548" max="12548" width="21.42578125" style="69" customWidth="1"/>
    <col min="12549" max="12549" width="37.140625" style="69" customWidth="1"/>
    <col min="12550" max="12550" width="15.7109375" style="69" customWidth="1"/>
    <col min="12551" max="12551" width="14.140625" style="69" customWidth="1"/>
    <col min="12552" max="12554" width="12.28515625" style="69" customWidth="1"/>
    <col min="12555" max="12555" width="40" style="69" customWidth="1"/>
    <col min="12556" max="12802" width="9.140625" style="69"/>
    <col min="12803" max="12803" width="7.28515625" style="69" customWidth="1"/>
    <col min="12804" max="12804" width="21.42578125" style="69" customWidth="1"/>
    <col min="12805" max="12805" width="37.140625" style="69" customWidth="1"/>
    <col min="12806" max="12806" width="15.7109375" style="69" customWidth="1"/>
    <col min="12807" max="12807" width="14.140625" style="69" customWidth="1"/>
    <col min="12808" max="12810" width="12.28515625" style="69" customWidth="1"/>
    <col min="12811" max="12811" width="40" style="69" customWidth="1"/>
    <col min="12812" max="13058" width="9.140625" style="69"/>
    <col min="13059" max="13059" width="7.28515625" style="69" customWidth="1"/>
    <col min="13060" max="13060" width="21.42578125" style="69" customWidth="1"/>
    <col min="13061" max="13061" width="37.140625" style="69" customWidth="1"/>
    <col min="13062" max="13062" width="15.7109375" style="69" customWidth="1"/>
    <col min="13063" max="13063" width="14.140625" style="69" customWidth="1"/>
    <col min="13064" max="13066" width="12.28515625" style="69" customWidth="1"/>
    <col min="13067" max="13067" width="40" style="69" customWidth="1"/>
    <col min="13068" max="13314" width="9.140625" style="69"/>
    <col min="13315" max="13315" width="7.28515625" style="69" customWidth="1"/>
    <col min="13316" max="13316" width="21.42578125" style="69" customWidth="1"/>
    <col min="13317" max="13317" width="37.140625" style="69" customWidth="1"/>
    <col min="13318" max="13318" width="15.7109375" style="69" customWidth="1"/>
    <col min="13319" max="13319" width="14.140625" style="69" customWidth="1"/>
    <col min="13320" max="13322" width="12.28515625" style="69" customWidth="1"/>
    <col min="13323" max="13323" width="40" style="69" customWidth="1"/>
    <col min="13324" max="13570" width="9.140625" style="69"/>
    <col min="13571" max="13571" width="7.28515625" style="69" customWidth="1"/>
    <col min="13572" max="13572" width="21.42578125" style="69" customWidth="1"/>
    <col min="13573" max="13573" width="37.140625" style="69" customWidth="1"/>
    <col min="13574" max="13574" width="15.7109375" style="69" customWidth="1"/>
    <col min="13575" max="13575" width="14.140625" style="69" customWidth="1"/>
    <col min="13576" max="13578" width="12.28515625" style="69" customWidth="1"/>
    <col min="13579" max="13579" width="40" style="69" customWidth="1"/>
    <col min="13580" max="13826" width="9.140625" style="69"/>
    <col min="13827" max="13827" width="7.28515625" style="69" customWidth="1"/>
    <col min="13828" max="13828" width="21.42578125" style="69" customWidth="1"/>
    <col min="13829" max="13829" width="37.140625" style="69" customWidth="1"/>
    <col min="13830" max="13830" width="15.7109375" style="69" customWidth="1"/>
    <col min="13831" max="13831" width="14.140625" style="69" customWidth="1"/>
    <col min="13832" max="13834" width="12.28515625" style="69" customWidth="1"/>
    <col min="13835" max="13835" width="40" style="69" customWidth="1"/>
    <col min="13836" max="14082" width="9.140625" style="69"/>
    <col min="14083" max="14083" width="7.28515625" style="69" customWidth="1"/>
    <col min="14084" max="14084" width="21.42578125" style="69" customWidth="1"/>
    <col min="14085" max="14085" width="37.140625" style="69" customWidth="1"/>
    <col min="14086" max="14086" width="15.7109375" style="69" customWidth="1"/>
    <col min="14087" max="14087" width="14.140625" style="69" customWidth="1"/>
    <col min="14088" max="14090" width="12.28515625" style="69" customWidth="1"/>
    <col min="14091" max="14091" width="40" style="69" customWidth="1"/>
    <col min="14092" max="14338" width="9.140625" style="69"/>
    <col min="14339" max="14339" width="7.28515625" style="69" customWidth="1"/>
    <col min="14340" max="14340" width="21.42578125" style="69" customWidth="1"/>
    <col min="14341" max="14341" width="37.140625" style="69" customWidth="1"/>
    <col min="14342" max="14342" width="15.7109375" style="69" customWidth="1"/>
    <col min="14343" max="14343" width="14.140625" style="69" customWidth="1"/>
    <col min="14344" max="14346" width="12.28515625" style="69" customWidth="1"/>
    <col min="14347" max="14347" width="40" style="69" customWidth="1"/>
    <col min="14348" max="14594" width="9.140625" style="69"/>
    <col min="14595" max="14595" width="7.28515625" style="69" customWidth="1"/>
    <col min="14596" max="14596" width="21.42578125" style="69" customWidth="1"/>
    <col min="14597" max="14597" width="37.140625" style="69" customWidth="1"/>
    <col min="14598" max="14598" width="15.7109375" style="69" customWidth="1"/>
    <col min="14599" max="14599" width="14.140625" style="69" customWidth="1"/>
    <col min="14600" max="14602" width="12.28515625" style="69" customWidth="1"/>
    <col min="14603" max="14603" width="40" style="69" customWidth="1"/>
    <col min="14604" max="14850" width="9.140625" style="69"/>
    <col min="14851" max="14851" width="7.28515625" style="69" customWidth="1"/>
    <col min="14852" max="14852" width="21.42578125" style="69" customWidth="1"/>
    <col min="14853" max="14853" width="37.140625" style="69" customWidth="1"/>
    <col min="14854" max="14854" width="15.7109375" style="69" customWidth="1"/>
    <col min="14855" max="14855" width="14.140625" style="69" customWidth="1"/>
    <col min="14856" max="14858" width="12.28515625" style="69" customWidth="1"/>
    <col min="14859" max="14859" width="40" style="69" customWidth="1"/>
    <col min="14860" max="15106" width="9.140625" style="69"/>
    <col min="15107" max="15107" width="7.28515625" style="69" customWidth="1"/>
    <col min="15108" max="15108" width="21.42578125" style="69" customWidth="1"/>
    <col min="15109" max="15109" width="37.140625" style="69" customWidth="1"/>
    <col min="15110" max="15110" width="15.7109375" style="69" customWidth="1"/>
    <col min="15111" max="15111" width="14.140625" style="69" customWidth="1"/>
    <col min="15112" max="15114" width="12.28515625" style="69" customWidth="1"/>
    <col min="15115" max="15115" width="40" style="69" customWidth="1"/>
    <col min="15116" max="15362" width="9.140625" style="69"/>
    <col min="15363" max="15363" width="7.28515625" style="69" customWidth="1"/>
    <col min="15364" max="15364" width="21.42578125" style="69" customWidth="1"/>
    <col min="15365" max="15365" width="37.140625" style="69" customWidth="1"/>
    <col min="15366" max="15366" width="15.7109375" style="69" customWidth="1"/>
    <col min="15367" max="15367" width="14.140625" style="69" customWidth="1"/>
    <col min="15368" max="15370" width="12.28515625" style="69" customWidth="1"/>
    <col min="15371" max="15371" width="40" style="69" customWidth="1"/>
    <col min="15372" max="15618" width="9.140625" style="69"/>
    <col min="15619" max="15619" width="7.28515625" style="69" customWidth="1"/>
    <col min="15620" max="15620" width="21.42578125" style="69" customWidth="1"/>
    <col min="15621" max="15621" width="37.140625" style="69" customWidth="1"/>
    <col min="15622" max="15622" width="15.7109375" style="69" customWidth="1"/>
    <col min="15623" max="15623" width="14.140625" style="69" customWidth="1"/>
    <col min="15624" max="15626" width="12.28515625" style="69" customWidth="1"/>
    <col min="15627" max="15627" width="40" style="69" customWidth="1"/>
    <col min="15628" max="15874" width="9.140625" style="69"/>
    <col min="15875" max="15875" width="7.28515625" style="69" customWidth="1"/>
    <col min="15876" max="15876" width="21.42578125" style="69" customWidth="1"/>
    <col min="15877" max="15877" width="37.140625" style="69" customWidth="1"/>
    <col min="15878" max="15878" width="15.7109375" style="69" customWidth="1"/>
    <col min="15879" max="15879" width="14.140625" style="69" customWidth="1"/>
    <col min="15880" max="15882" width="12.28515625" style="69" customWidth="1"/>
    <col min="15883" max="15883" width="40" style="69" customWidth="1"/>
    <col min="15884" max="16130" width="9.140625" style="69"/>
    <col min="16131" max="16131" width="7.28515625" style="69" customWidth="1"/>
    <col min="16132" max="16132" width="21.42578125" style="69" customWidth="1"/>
    <col min="16133" max="16133" width="37.140625" style="69" customWidth="1"/>
    <col min="16134" max="16134" width="15.7109375" style="69" customWidth="1"/>
    <col min="16135" max="16135" width="14.140625" style="69" customWidth="1"/>
    <col min="16136" max="16138" width="12.28515625" style="69" customWidth="1"/>
    <col min="16139" max="16139" width="40" style="69" customWidth="1"/>
    <col min="16140" max="16384" width="9.140625" style="69"/>
  </cols>
  <sheetData>
    <row r="1" spans="1:18" ht="111" customHeight="1">
      <c r="A1" s="68"/>
      <c r="B1" s="68"/>
      <c r="C1" s="68"/>
      <c r="D1" s="68"/>
      <c r="E1" s="68"/>
      <c r="F1" s="68"/>
      <c r="G1" s="68"/>
      <c r="H1" s="66"/>
      <c r="I1" s="67"/>
      <c r="J1" s="67"/>
      <c r="K1" s="68"/>
      <c r="L1" s="68"/>
      <c r="M1" s="68"/>
      <c r="N1" s="68"/>
      <c r="O1" s="68"/>
      <c r="P1" s="68"/>
      <c r="Q1" s="68"/>
      <c r="R1" s="68"/>
    </row>
    <row r="2" spans="1:18" s="82" customFormat="1" ht="21.75" customHeight="1">
      <c r="A2" s="80" t="s">
        <v>1258</v>
      </c>
      <c r="B2" s="177"/>
      <c r="C2" s="177"/>
      <c r="D2" s="177"/>
      <c r="E2" s="177"/>
      <c r="F2" s="23">
        <v>46086</v>
      </c>
      <c r="H2" s="177"/>
      <c r="I2" s="178"/>
      <c r="K2" s="179"/>
      <c r="L2" s="179"/>
      <c r="M2" s="179"/>
      <c r="N2" s="179"/>
      <c r="O2" s="179"/>
      <c r="P2" s="179"/>
      <c r="Q2" s="179"/>
      <c r="R2" s="179"/>
    </row>
    <row r="3" spans="1:18" ht="215.25" customHeight="1">
      <c r="G3" s="69"/>
      <c r="H3" s="71"/>
      <c r="I3" s="71"/>
      <c r="J3" s="474"/>
      <c r="K3" s="474"/>
      <c r="L3" s="71"/>
      <c r="M3" s="71"/>
      <c r="N3" s="71"/>
      <c r="O3" s="71"/>
      <c r="P3" s="71"/>
      <c r="Q3" s="71"/>
      <c r="R3" s="71"/>
    </row>
    <row r="4" spans="1:18" ht="90" customHeight="1">
      <c r="A4" s="478" t="s">
        <v>766</v>
      </c>
      <c r="B4" s="478"/>
      <c r="C4" s="478"/>
      <c r="D4" s="478"/>
      <c r="E4" s="478"/>
      <c r="F4" s="478"/>
      <c r="G4" s="72"/>
      <c r="H4" s="71"/>
      <c r="I4" s="73"/>
      <c r="J4" s="73"/>
      <c r="K4" s="71"/>
      <c r="L4" s="71"/>
      <c r="M4" s="71"/>
      <c r="N4" s="71"/>
      <c r="O4" s="71"/>
      <c r="P4" s="71"/>
      <c r="Q4" s="71"/>
    </row>
    <row r="5" spans="1:18" ht="36.75" customHeight="1">
      <c r="A5" s="37" t="s">
        <v>107</v>
      </c>
      <c r="B5" s="38" t="s">
        <v>108</v>
      </c>
      <c r="C5" s="37" t="s">
        <v>109</v>
      </c>
      <c r="D5" s="74" t="s">
        <v>110</v>
      </c>
      <c r="E5" s="24" t="s">
        <v>111</v>
      </c>
      <c r="F5" s="37" t="s">
        <v>112</v>
      </c>
      <c r="G5" s="71"/>
      <c r="H5" s="71"/>
      <c r="I5" s="71"/>
    </row>
    <row r="6" spans="1:18" ht="69" customHeight="1">
      <c r="A6" s="75">
        <v>1</v>
      </c>
      <c r="B6" s="75" t="s">
        <v>780</v>
      </c>
      <c r="C6" s="87"/>
      <c r="D6" s="76" t="s">
        <v>779</v>
      </c>
      <c r="E6" s="77" t="s">
        <v>215</v>
      </c>
      <c r="F6" s="48">
        <v>53350</v>
      </c>
      <c r="G6" s="69"/>
    </row>
    <row r="7" spans="1:18" ht="93.75" customHeight="1">
      <c r="A7" s="75">
        <f>A6+1</f>
        <v>2</v>
      </c>
      <c r="B7" s="187" t="s">
        <v>781</v>
      </c>
      <c r="D7" s="76" t="s">
        <v>806</v>
      </c>
      <c r="E7" s="77" t="s">
        <v>820</v>
      </c>
      <c r="F7" s="195">
        <f>F6+F24+F26</f>
        <v>66791</v>
      </c>
      <c r="G7" s="69"/>
    </row>
    <row r="8" spans="1:18" ht="91.5" customHeight="1">
      <c r="A8" s="75">
        <f t="shared" ref="A8:A65" si="0">A7+1</f>
        <v>3</v>
      </c>
      <c r="B8" s="75" t="s">
        <v>782</v>
      </c>
      <c r="C8" s="78"/>
      <c r="D8" s="76" t="s">
        <v>808</v>
      </c>
      <c r="E8" s="77" t="s">
        <v>216</v>
      </c>
      <c r="F8" s="48">
        <v>69932</v>
      </c>
      <c r="G8" s="69"/>
    </row>
    <row r="9" spans="1:18" ht="102" customHeight="1">
      <c r="A9" s="75">
        <f t="shared" si="0"/>
        <v>4</v>
      </c>
      <c r="B9" s="187" t="s">
        <v>783</v>
      </c>
      <c r="C9" s="78"/>
      <c r="D9" s="76" t="s">
        <v>807</v>
      </c>
      <c r="E9" s="77" t="s">
        <v>821</v>
      </c>
      <c r="F9" s="195">
        <f>F8+F25</f>
        <v>80225</v>
      </c>
      <c r="G9" s="69"/>
    </row>
    <row r="10" spans="1:18" ht="91.5" customHeight="1">
      <c r="A10" s="75">
        <f t="shared" si="0"/>
        <v>5</v>
      </c>
      <c r="B10" s="75" t="s">
        <v>785</v>
      </c>
      <c r="C10" s="79"/>
      <c r="D10" s="76" t="s">
        <v>784</v>
      </c>
      <c r="E10" s="77" t="s">
        <v>217</v>
      </c>
      <c r="F10" s="48">
        <v>120995</v>
      </c>
      <c r="G10" s="69"/>
    </row>
    <row r="11" spans="1:18" ht="109.5" customHeight="1">
      <c r="A11" s="75">
        <f t="shared" si="0"/>
        <v>6</v>
      </c>
      <c r="B11" s="187" t="s">
        <v>786</v>
      </c>
      <c r="C11" s="184"/>
      <c r="D11" s="76" t="s">
        <v>809</v>
      </c>
      <c r="E11" s="77" t="s">
        <v>822</v>
      </c>
      <c r="F11" s="195">
        <f>F10+2*F25</f>
        <v>141581</v>
      </c>
      <c r="G11" s="69"/>
    </row>
    <row r="12" spans="1:18" ht="48" customHeight="1">
      <c r="A12" s="75">
        <f t="shared" si="0"/>
        <v>7</v>
      </c>
      <c r="B12" s="187" t="s">
        <v>1239</v>
      </c>
      <c r="C12" s="470"/>
      <c r="D12" s="76" t="s">
        <v>788</v>
      </c>
      <c r="E12" s="465" t="s">
        <v>215</v>
      </c>
      <c r="F12" s="343">
        <v>34054</v>
      </c>
      <c r="G12" s="69"/>
    </row>
    <row r="13" spans="1:18" ht="48" customHeight="1">
      <c r="A13" s="75">
        <f t="shared" si="0"/>
        <v>8</v>
      </c>
      <c r="B13" s="187" t="s">
        <v>1238</v>
      </c>
      <c r="C13" s="471"/>
      <c r="D13" s="76" t="s">
        <v>789</v>
      </c>
      <c r="E13" s="466"/>
      <c r="F13" s="361">
        <v>34054</v>
      </c>
      <c r="G13" s="69"/>
    </row>
    <row r="14" spans="1:18" ht="57" customHeight="1">
      <c r="A14" s="75">
        <f t="shared" si="0"/>
        <v>9</v>
      </c>
      <c r="B14" s="187" t="s">
        <v>1248</v>
      </c>
      <c r="C14" s="470"/>
      <c r="D14" s="76" t="s">
        <v>787</v>
      </c>
      <c r="E14" s="465" t="s">
        <v>215</v>
      </c>
      <c r="F14" s="195">
        <f>F12+F24</f>
        <v>37343</v>
      </c>
      <c r="G14" s="69"/>
    </row>
    <row r="15" spans="1:18" ht="56.25" customHeight="1">
      <c r="A15" s="75">
        <f t="shared" si="0"/>
        <v>10</v>
      </c>
      <c r="B15" s="187" t="s">
        <v>1249</v>
      </c>
      <c r="C15" s="471"/>
      <c r="D15" s="76" t="s">
        <v>790</v>
      </c>
      <c r="E15" s="466"/>
      <c r="F15" s="195">
        <f>F13+F24</f>
        <v>37343</v>
      </c>
      <c r="G15" s="69"/>
    </row>
    <row r="16" spans="1:18" ht="51.95" customHeight="1">
      <c r="A16" s="75">
        <f t="shared" si="0"/>
        <v>11</v>
      </c>
      <c r="B16" s="187" t="s">
        <v>1240</v>
      </c>
      <c r="C16" s="470"/>
      <c r="D16" s="76" t="s">
        <v>792</v>
      </c>
      <c r="E16" s="465" t="s">
        <v>262</v>
      </c>
      <c r="F16" s="48">
        <v>59098</v>
      </c>
      <c r="G16" s="69"/>
    </row>
    <row r="17" spans="1:7" ht="51.95" customHeight="1">
      <c r="A17" s="75">
        <f t="shared" si="0"/>
        <v>12</v>
      </c>
      <c r="B17" s="187" t="s">
        <v>1241</v>
      </c>
      <c r="C17" s="471"/>
      <c r="D17" s="76" t="s">
        <v>791</v>
      </c>
      <c r="E17" s="466"/>
      <c r="F17" s="48">
        <v>59098</v>
      </c>
      <c r="G17" s="69"/>
    </row>
    <row r="18" spans="1:7" ht="77.25" customHeight="1">
      <c r="A18" s="75">
        <f t="shared" si="0"/>
        <v>13</v>
      </c>
      <c r="B18" s="187" t="s">
        <v>1242</v>
      </c>
      <c r="C18" s="470"/>
      <c r="D18" s="76" t="s">
        <v>803</v>
      </c>
      <c r="E18" s="467" t="s">
        <v>1185</v>
      </c>
      <c r="F18" s="345">
        <f>F16+F25</f>
        <v>69391</v>
      </c>
      <c r="G18" s="69"/>
    </row>
    <row r="19" spans="1:7" ht="81.75" customHeight="1">
      <c r="A19" s="75">
        <f t="shared" si="0"/>
        <v>14</v>
      </c>
      <c r="B19" s="187" t="s">
        <v>1243</v>
      </c>
      <c r="C19" s="471"/>
      <c r="D19" s="76" t="s">
        <v>804</v>
      </c>
      <c r="E19" s="468"/>
      <c r="F19" s="195">
        <f>F17+F25</f>
        <v>69391</v>
      </c>
      <c r="G19" s="69"/>
    </row>
    <row r="20" spans="1:7" ht="61.5" customHeight="1">
      <c r="A20" s="75">
        <f t="shared" si="0"/>
        <v>15</v>
      </c>
      <c r="B20" s="187" t="s">
        <v>1244</v>
      </c>
      <c r="C20" s="470"/>
      <c r="D20" s="76" t="s">
        <v>793</v>
      </c>
      <c r="E20" s="465" t="s">
        <v>1186</v>
      </c>
      <c r="F20" s="48">
        <v>113652</v>
      </c>
      <c r="G20" s="69"/>
    </row>
    <row r="21" spans="1:7" ht="60" customHeight="1">
      <c r="A21" s="75">
        <f t="shared" si="0"/>
        <v>16</v>
      </c>
      <c r="B21" s="187" t="s">
        <v>1245</v>
      </c>
      <c r="C21" s="471"/>
      <c r="D21" s="76" t="s">
        <v>794</v>
      </c>
      <c r="E21" s="466"/>
      <c r="F21" s="48">
        <v>113652</v>
      </c>
      <c r="G21" s="69"/>
    </row>
    <row r="22" spans="1:7" ht="73.5" customHeight="1">
      <c r="A22" s="75">
        <f t="shared" si="0"/>
        <v>17</v>
      </c>
      <c r="B22" s="187" t="s">
        <v>1246</v>
      </c>
      <c r="C22" s="470"/>
      <c r="D22" s="76" t="s">
        <v>805</v>
      </c>
      <c r="E22" s="465" t="s">
        <v>1187</v>
      </c>
      <c r="F22" s="195">
        <f>F20+2*F25</f>
        <v>134238</v>
      </c>
      <c r="G22" s="69"/>
    </row>
    <row r="23" spans="1:7" ht="80.25" customHeight="1">
      <c r="A23" s="75">
        <f t="shared" si="0"/>
        <v>18</v>
      </c>
      <c r="B23" s="187" t="s">
        <v>1247</v>
      </c>
      <c r="C23" s="471"/>
      <c r="D23" s="76" t="s">
        <v>802</v>
      </c>
      <c r="E23" s="466"/>
      <c r="F23" s="195">
        <f>F20+2*F25</f>
        <v>134238</v>
      </c>
      <c r="G23" s="69"/>
    </row>
    <row r="24" spans="1:7" ht="87" customHeight="1">
      <c r="A24" s="75">
        <f t="shared" si="0"/>
        <v>19</v>
      </c>
      <c r="B24" s="187" t="s">
        <v>218</v>
      </c>
      <c r="C24" s="79"/>
      <c r="D24" s="76" t="s">
        <v>219</v>
      </c>
      <c r="E24" s="77" t="s">
        <v>220</v>
      </c>
      <c r="F24" s="195">
        <v>3289</v>
      </c>
      <c r="G24" s="69"/>
    </row>
    <row r="25" spans="1:7" ht="53.25" customHeight="1">
      <c r="A25" s="75">
        <f t="shared" si="0"/>
        <v>20</v>
      </c>
      <c r="B25" s="75" t="s">
        <v>221</v>
      </c>
      <c r="C25" s="470"/>
      <c r="D25" s="76" t="s">
        <v>797</v>
      </c>
      <c r="E25" s="77" t="s">
        <v>222</v>
      </c>
      <c r="F25" s="183">
        <v>10293</v>
      </c>
      <c r="G25" s="69"/>
    </row>
    <row r="26" spans="1:7" ht="58.5" customHeight="1">
      <c r="A26" s="75">
        <f t="shared" si="0"/>
        <v>21</v>
      </c>
      <c r="B26" s="75" t="s">
        <v>223</v>
      </c>
      <c r="C26" s="471"/>
      <c r="D26" s="76" t="s">
        <v>798</v>
      </c>
      <c r="E26" s="77" t="s">
        <v>222</v>
      </c>
      <c r="F26" s="183">
        <v>10152</v>
      </c>
      <c r="G26" s="69"/>
    </row>
    <row r="27" spans="1:7" ht="48.75" customHeight="1">
      <c r="A27" s="75">
        <f t="shared" si="0"/>
        <v>22</v>
      </c>
      <c r="B27" s="75" t="s">
        <v>224</v>
      </c>
      <c r="C27" s="475"/>
      <c r="D27" s="76" t="s">
        <v>1263</v>
      </c>
      <c r="E27" s="77" t="s">
        <v>222</v>
      </c>
      <c r="F27" s="385">
        <v>7648</v>
      </c>
      <c r="G27" s="69"/>
    </row>
    <row r="28" spans="1:7" ht="53.25" customHeight="1">
      <c r="A28" s="75">
        <f t="shared" si="0"/>
        <v>23</v>
      </c>
      <c r="B28" s="75" t="s">
        <v>225</v>
      </c>
      <c r="C28" s="475"/>
      <c r="D28" s="76" t="s">
        <v>799</v>
      </c>
      <c r="E28" s="77" t="s">
        <v>222</v>
      </c>
      <c r="F28" s="385">
        <v>7507</v>
      </c>
      <c r="G28" s="69"/>
    </row>
    <row r="29" spans="1:7" ht="53.25" customHeight="1">
      <c r="A29" s="469" t="s">
        <v>1261</v>
      </c>
      <c r="B29" s="469"/>
      <c r="C29" s="469"/>
      <c r="D29" s="469"/>
      <c r="E29" s="469"/>
      <c r="F29" s="469"/>
      <c r="G29" s="69"/>
    </row>
    <row r="30" spans="1:7" ht="39.950000000000003" customHeight="1">
      <c r="A30" s="75">
        <f>A28+1</f>
        <v>24</v>
      </c>
      <c r="B30" s="75" t="s">
        <v>226</v>
      </c>
      <c r="C30" s="476" t="s">
        <v>1262</v>
      </c>
      <c r="D30" s="76" t="s">
        <v>800</v>
      </c>
      <c r="E30" s="77" t="s">
        <v>227</v>
      </c>
      <c r="F30" s="385">
        <v>7759</v>
      </c>
      <c r="G30" s="69"/>
    </row>
    <row r="31" spans="1:7" ht="39.950000000000003" customHeight="1" thickBot="1">
      <c r="A31" s="365">
        <f t="shared" si="0"/>
        <v>25</v>
      </c>
      <c r="B31" s="365" t="s">
        <v>228</v>
      </c>
      <c r="C31" s="477"/>
      <c r="D31" s="194" t="s">
        <v>801</v>
      </c>
      <c r="E31" s="384" t="s">
        <v>227</v>
      </c>
      <c r="F31" s="383">
        <v>7459</v>
      </c>
      <c r="G31" s="69"/>
    </row>
    <row r="32" spans="1:7" s="82" customFormat="1" ht="113.25" customHeight="1">
      <c r="A32" s="368">
        <f t="shared" si="0"/>
        <v>26</v>
      </c>
      <c r="B32" s="369" t="s">
        <v>264</v>
      </c>
      <c r="C32" s="233"/>
      <c r="D32" s="191" t="s">
        <v>263</v>
      </c>
      <c r="E32" s="234" t="s">
        <v>229</v>
      </c>
      <c r="F32" s="370">
        <v>10247</v>
      </c>
    </row>
    <row r="33" spans="1:7" ht="56.25" customHeight="1">
      <c r="A33" s="371">
        <f t="shared" si="0"/>
        <v>27</v>
      </c>
      <c r="B33" s="81" t="s">
        <v>1252</v>
      </c>
      <c r="C33" s="229"/>
      <c r="D33" s="81" t="s">
        <v>230</v>
      </c>
      <c r="E33" s="231"/>
      <c r="F33" s="372">
        <v>9256</v>
      </c>
      <c r="G33" s="69"/>
    </row>
    <row r="34" spans="1:7" ht="60.75" customHeight="1">
      <c r="A34" s="371">
        <f t="shared" si="0"/>
        <v>28</v>
      </c>
      <c r="B34" s="81" t="s">
        <v>1253</v>
      </c>
      <c r="C34" s="229"/>
      <c r="D34" s="81" t="s">
        <v>231</v>
      </c>
      <c r="E34" s="231"/>
      <c r="F34" s="373">
        <v>4078</v>
      </c>
      <c r="G34" s="69"/>
    </row>
    <row r="35" spans="1:7" ht="104.25" customHeight="1" thickBot="1">
      <c r="A35" s="374">
        <f t="shared" si="0"/>
        <v>29</v>
      </c>
      <c r="B35" s="375" t="s">
        <v>771</v>
      </c>
      <c r="C35" s="235"/>
      <c r="D35" s="232" t="s">
        <v>771</v>
      </c>
      <c r="E35" s="230" t="s">
        <v>229</v>
      </c>
      <c r="F35" s="376">
        <f>SUM(F32:F34)</f>
        <v>23581</v>
      </c>
      <c r="G35" s="69"/>
    </row>
    <row r="36" spans="1:7" ht="96.75" customHeight="1">
      <c r="A36" s="366">
        <f t="shared" si="0"/>
        <v>30</v>
      </c>
      <c r="B36" s="367" t="s">
        <v>265</v>
      </c>
      <c r="C36" s="188"/>
      <c r="D36" s="189" t="s">
        <v>232</v>
      </c>
      <c r="E36" s="190" t="s">
        <v>233</v>
      </c>
      <c r="F36" s="344">
        <v>16196</v>
      </c>
      <c r="G36" s="69"/>
    </row>
    <row r="37" spans="1:7" ht="96.75" customHeight="1">
      <c r="A37" s="75"/>
      <c r="B37" s="187" t="s">
        <v>1182</v>
      </c>
      <c r="C37" s="237"/>
      <c r="D37" s="86" t="s">
        <v>1179</v>
      </c>
      <c r="E37" s="129" t="s">
        <v>911</v>
      </c>
      <c r="F37" s="345">
        <v>4522</v>
      </c>
      <c r="G37" s="69"/>
    </row>
    <row r="38" spans="1:7" ht="96.75" customHeight="1">
      <c r="A38" s="75"/>
      <c r="B38" s="187" t="s">
        <v>1181</v>
      </c>
      <c r="C38" s="237"/>
      <c r="D38" s="86" t="s">
        <v>1180</v>
      </c>
      <c r="E38" s="129" t="s">
        <v>912</v>
      </c>
      <c r="F38" s="345">
        <v>6780</v>
      </c>
      <c r="G38" s="69"/>
    </row>
    <row r="39" spans="1:7" ht="96.75" customHeight="1">
      <c r="A39" s="75">
        <f>A36+1</f>
        <v>31</v>
      </c>
      <c r="B39" s="238" t="s">
        <v>509</v>
      </c>
      <c r="C39" s="83"/>
      <c r="D39" s="180" t="s">
        <v>796</v>
      </c>
      <c r="E39" s="84" t="s">
        <v>234</v>
      </c>
      <c r="F39" s="349">
        <v>11101</v>
      </c>
      <c r="G39" s="69"/>
    </row>
    <row r="40" spans="1:7" ht="90" customHeight="1">
      <c r="A40" s="75">
        <f t="shared" si="0"/>
        <v>32</v>
      </c>
      <c r="B40" s="135" t="s">
        <v>514</v>
      </c>
      <c r="C40" s="69"/>
      <c r="D40" s="239" t="s">
        <v>918</v>
      </c>
      <c r="E40" s="129" t="s">
        <v>513</v>
      </c>
      <c r="F40" s="349">
        <v>15114</v>
      </c>
      <c r="G40" s="69"/>
    </row>
    <row r="41" spans="1:7" ht="90" customHeight="1">
      <c r="A41" s="75">
        <f t="shared" si="0"/>
        <v>33</v>
      </c>
      <c r="B41" s="135" t="s">
        <v>523</v>
      </c>
      <c r="C41" s="237"/>
      <c r="D41" s="240" t="s">
        <v>524</v>
      </c>
      <c r="E41" s="129" t="s">
        <v>522</v>
      </c>
      <c r="F41" s="349">
        <v>15449</v>
      </c>
      <c r="G41" s="69"/>
    </row>
    <row r="42" spans="1:7" ht="90" customHeight="1">
      <c r="A42" s="75">
        <f t="shared" si="0"/>
        <v>34</v>
      </c>
      <c r="B42" s="135" t="s">
        <v>528</v>
      </c>
      <c r="C42" s="237"/>
      <c r="D42" s="240" t="s">
        <v>529</v>
      </c>
      <c r="E42" s="140" t="s">
        <v>527</v>
      </c>
      <c r="F42" s="349">
        <v>20494</v>
      </c>
      <c r="G42" s="69"/>
    </row>
    <row r="43" spans="1:7" ht="90" customHeight="1">
      <c r="A43" s="75">
        <f t="shared" si="0"/>
        <v>35</v>
      </c>
      <c r="B43" s="135" t="s">
        <v>533</v>
      </c>
      <c r="C43" s="237"/>
      <c r="D43" s="240" t="s">
        <v>534</v>
      </c>
      <c r="E43" s="140" t="s">
        <v>532</v>
      </c>
      <c r="F43" s="349">
        <v>25363</v>
      </c>
      <c r="G43" s="69"/>
    </row>
    <row r="44" spans="1:7" ht="123.95" customHeight="1">
      <c r="A44" s="75">
        <f t="shared" si="0"/>
        <v>36</v>
      </c>
      <c r="B44" s="192" t="s">
        <v>988</v>
      </c>
      <c r="C44" s="237"/>
      <c r="D44" s="256" t="s">
        <v>989</v>
      </c>
      <c r="E44" s="253" t="s">
        <v>544</v>
      </c>
      <c r="F44" s="349">
        <v>14261</v>
      </c>
      <c r="G44" s="69"/>
    </row>
    <row r="45" spans="1:7" ht="123.95" customHeight="1">
      <c r="A45" s="75">
        <f t="shared" si="0"/>
        <v>37</v>
      </c>
      <c r="B45" s="192" t="s">
        <v>1018</v>
      </c>
      <c r="C45" s="237"/>
      <c r="D45" s="256" t="s">
        <v>1002</v>
      </c>
      <c r="E45" s="253" t="s">
        <v>548</v>
      </c>
      <c r="F45" s="349">
        <v>22521</v>
      </c>
      <c r="G45" s="69"/>
    </row>
    <row r="46" spans="1:7" ht="123.95" customHeight="1">
      <c r="A46" s="75">
        <f t="shared" si="0"/>
        <v>38</v>
      </c>
      <c r="B46" s="192" t="s">
        <v>1017</v>
      </c>
      <c r="C46" s="237"/>
      <c r="D46" s="256" t="s">
        <v>1003</v>
      </c>
      <c r="E46" s="253" t="s">
        <v>548</v>
      </c>
      <c r="F46" s="349">
        <v>15271</v>
      </c>
      <c r="G46" s="69"/>
    </row>
    <row r="47" spans="1:7" ht="123.95" customHeight="1">
      <c r="A47" s="75">
        <f t="shared" si="0"/>
        <v>39</v>
      </c>
      <c r="B47" s="192" t="s">
        <v>1016</v>
      </c>
      <c r="C47" s="237"/>
      <c r="D47" s="256" t="s">
        <v>1004</v>
      </c>
      <c r="E47" s="253" t="s">
        <v>548</v>
      </c>
      <c r="F47" s="349">
        <v>20926</v>
      </c>
      <c r="G47" s="69"/>
    </row>
    <row r="48" spans="1:7" ht="120" customHeight="1">
      <c r="A48" s="75">
        <f t="shared" si="0"/>
        <v>40</v>
      </c>
      <c r="B48" s="192" t="s">
        <v>1015</v>
      </c>
      <c r="C48" s="237"/>
      <c r="D48" s="256" t="s">
        <v>990</v>
      </c>
      <c r="E48" s="253" t="s">
        <v>548</v>
      </c>
      <c r="F48" s="349">
        <v>16135</v>
      </c>
      <c r="G48" s="69"/>
    </row>
    <row r="49" spans="1:7" ht="120" customHeight="1">
      <c r="A49" s="75">
        <f t="shared" si="0"/>
        <v>41</v>
      </c>
      <c r="B49" s="192" t="s">
        <v>1014</v>
      </c>
      <c r="C49" s="237"/>
      <c r="D49" s="256" t="s">
        <v>1005</v>
      </c>
      <c r="E49" s="253" t="s">
        <v>548</v>
      </c>
      <c r="F49" s="349">
        <v>18305</v>
      </c>
      <c r="G49" s="69"/>
    </row>
    <row r="50" spans="1:7" ht="120" customHeight="1">
      <c r="A50" s="75">
        <f t="shared" si="0"/>
        <v>42</v>
      </c>
      <c r="B50" s="192" t="s">
        <v>1188</v>
      </c>
      <c r="C50" s="237"/>
      <c r="D50" s="256" t="s">
        <v>1006</v>
      </c>
      <c r="E50" s="253" t="s">
        <v>548</v>
      </c>
      <c r="F50" s="349">
        <v>19962</v>
      </c>
      <c r="G50" s="69"/>
    </row>
    <row r="51" spans="1:7" ht="126.75" customHeight="1">
      <c r="A51" s="75">
        <f t="shared" si="0"/>
        <v>43</v>
      </c>
      <c r="B51" s="192" t="s">
        <v>1013</v>
      </c>
      <c r="C51" s="237"/>
      <c r="D51" s="256" t="s">
        <v>1007</v>
      </c>
      <c r="E51" s="322" t="s">
        <v>567</v>
      </c>
      <c r="F51" s="349">
        <v>21914</v>
      </c>
      <c r="G51" s="69"/>
    </row>
    <row r="52" spans="1:7" ht="125.1" customHeight="1">
      <c r="A52" s="75">
        <f t="shared" si="0"/>
        <v>44</v>
      </c>
      <c r="B52" s="192" t="s">
        <v>1012</v>
      </c>
      <c r="C52" s="237"/>
      <c r="D52" s="256" t="s">
        <v>1008</v>
      </c>
      <c r="E52" s="253" t="s">
        <v>571</v>
      </c>
      <c r="F52" s="349">
        <v>15492</v>
      </c>
      <c r="G52" s="69"/>
    </row>
    <row r="53" spans="1:7" ht="99" customHeight="1">
      <c r="A53" s="75">
        <f t="shared" si="0"/>
        <v>45</v>
      </c>
      <c r="B53" s="192" t="s">
        <v>991</v>
      </c>
      <c r="C53" s="237"/>
      <c r="D53" s="256" t="s">
        <v>992</v>
      </c>
      <c r="E53" s="322" t="s">
        <v>575</v>
      </c>
      <c r="F53" s="349">
        <v>9495</v>
      </c>
      <c r="G53" s="69"/>
    </row>
    <row r="54" spans="1:7" ht="93" customHeight="1">
      <c r="A54" s="75">
        <f t="shared" si="0"/>
        <v>46</v>
      </c>
      <c r="B54" s="192" t="s">
        <v>1011</v>
      </c>
      <c r="C54" s="237"/>
      <c r="D54" s="256" t="s">
        <v>993</v>
      </c>
      <c r="E54" s="253" t="s">
        <v>576</v>
      </c>
      <c r="F54" s="349">
        <v>12828</v>
      </c>
      <c r="G54" s="69"/>
    </row>
    <row r="55" spans="1:7" ht="102.75" customHeight="1">
      <c r="A55" s="75">
        <f t="shared" si="0"/>
        <v>47</v>
      </c>
      <c r="B55" s="192" t="s">
        <v>1019</v>
      </c>
      <c r="C55" s="237"/>
      <c r="D55" s="256" t="s">
        <v>994</v>
      </c>
      <c r="E55" s="253" t="s">
        <v>576</v>
      </c>
      <c r="F55" s="349">
        <v>15490</v>
      </c>
      <c r="G55" s="69"/>
    </row>
    <row r="56" spans="1:7" ht="93" customHeight="1">
      <c r="A56" s="75">
        <f t="shared" si="0"/>
        <v>48</v>
      </c>
      <c r="B56" s="192" t="s">
        <v>1010</v>
      </c>
      <c r="C56" s="237"/>
      <c r="D56" s="256" t="s">
        <v>995</v>
      </c>
      <c r="E56" s="86" t="s">
        <v>576</v>
      </c>
      <c r="F56" s="349">
        <v>13821</v>
      </c>
      <c r="G56" s="69"/>
    </row>
    <row r="57" spans="1:7" ht="90.75" customHeight="1">
      <c r="A57" s="75">
        <f t="shared" si="0"/>
        <v>49</v>
      </c>
      <c r="B57" s="192" t="s">
        <v>1009</v>
      </c>
      <c r="C57" s="237"/>
      <c r="D57" s="256" t="s">
        <v>996</v>
      </c>
      <c r="E57" s="322" t="s">
        <v>589</v>
      </c>
      <c r="F57" s="349">
        <v>10611</v>
      </c>
      <c r="G57" s="69"/>
    </row>
    <row r="58" spans="1:7" ht="130.5" customHeight="1">
      <c r="A58" s="75">
        <f t="shared" si="0"/>
        <v>50</v>
      </c>
      <c r="B58" s="192" t="s">
        <v>1184</v>
      </c>
      <c r="C58" s="69"/>
      <c r="D58" s="143" t="s">
        <v>1183</v>
      </c>
      <c r="E58" s="322" t="s">
        <v>600</v>
      </c>
      <c r="F58" s="345">
        <v>49776</v>
      </c>
      <c r="G58" s="69"/>
    </row>
    <row r="59" spans="1:7" ht="109.5" customHeight="1">
      <c r="A59" s="75">
        <f t="shared" si="0"/>
        <v>51</v>
      </c>
      <c r="B59" s="193" t="s">
        <v>601</v>
      </c>
      <c r="C59" s="85"/>
      <c r="D59" s="242" t="s">
        <v>1000</v>
      </c>
      <c r="E59" s="84" t="s">
        <v>1191</v>
      </c>
      <c r="F59" s="349">
        <v>11028</v>
      </c>
      <c r="G59" s="69"/>
    </row>
    <row r="60" spans="1:7" ht="115.5" customHeight="1">
      <c r="A60" s="75">
        <f t="shared" si="0"/>
        <v>52</v>
      </c>
      <c r="B60" s="192" t="s">
        <v>608</v>
      </c>
      <c r="C60" s="85"/>
      <c r="D60" s="242" t="s">
        <v>997</v>
      </c>
      <c r="E60" s="84" t="s">
        <v>1192</v>
      </c>
      <c r="F60" s="349">
        <v>19721</v>
      </c>
      <c r="G60" s="69"/>
    </row>
    <row r="61" spans="1:7" ht="114" customHeight="1">
      <c r="A61" s="75">
        <f t="shared" si="0"/>
        <v>53</v>
      </c>
      <c r="B61" s="192" t="s">
        <v>999</v>
      </c>
      <c r="C61" s="237"/>
      <c r="D61" s="242" t="s">
        <v>998</v>
      </c>
      <c r="E61" s="253" t="s">
        <v>605</v>
      </c>
      <c r="F61" s="349">
        <v>17555</v>
      </c>
      <c r="G61" s="69"/>
    </row>
    <row r="62" spans="1:7" ht="102" customHeight="1">
      <c r="A62" s="75">
        <f t="shared" si="0"/>
        <v>54</v>
      </c>
      <c r="B62" s="116" t="s">
        <v>610</v>
      </c>
      <c r="C62" s="237"/>
      <c r="D62" s="258" t="s">
        <v>1001</v>
      </c>
      <c r="E62" s="257" t="s">
        <v>612</v>
      </c>
      <c r="F62" s="349">
        <v>6997</v>
      </c>
      <c r="G62" s="69"/>
    </row>
    <row r="63" spans="1:7" ht="123" customHeight="1">
      <c r="A63" s="75">
        <f t="shared" si="0"/>
        <v>55</v>
      </c>
      <c r="B63" s="137" t="s">
        <v>984</v>
      </c>
      <c r="C63" s="237"/>
      <c r="D63" s="258" t="s">
        <v>985</v>
      </c>
      <c r="E63" s="257" t="s">
        <v>616</v>
      </c>
      <c r="F63" s="349">
        <v>10232</v>
      </c>
      <c r="G63" s="69"/>
    </row>
    <row r="64" spans="1:7" ht="108.75" customHeight="1">
      <c r="A64" s="75">
        <f t="shared" si="0"/>
        <v>56</v>
      </c>
      <c r="B64" s="137" t="s">
        <v>986</v>
      </c>
      <c r="C64" s="319"/>
      <c r="D64" s="320" t="s">
        <v>985</v>
      </c>
      <c r="E64" s="321" t="s">
        <v>987</v>
      </c>
      <c r="F64" s="350">
        <v>9423</v>
      </c>
      <c r="G64" s="69"/>
    </row>
    <row r="65" spans="1:7" ht="101.25" customHeight="1">
      <c r="A65" s="75">
        <f t="shared" si="0"/>
        <v>57</v>
      </c>
      <c r="B65" s="145" t="s">
        <v>1189</v>
      </c>
      <c r="C65" s="237"/>
      <c r="D65" s="146" t="s">
        <v>624</v>
      </c>
      <c r="E65" s="317" t="s">
        <v>625</v>
      </c>
      <c r="F65" s="345">
        <v>2636</v>
      </c>
      <c r="G65" s="69"/>
    </row>
    <row r="66" spans="1:7" ht="15.75">
      <c r="F66" s="282"/>
      <c r="G66" s="69"/>
    </row>
    <row r="67" spans="1:7" ht="42" customHeight="1">
      <c r="A67" s="473" t="s">
        <v>1069</v>
      </c>
      <c r="B67" s="473"/>
      <c r="C67" s="472" t="s">
        <v>1070</v>
      </c>
      <c r="D67" s="472"/>
      <c r="E67" s="472"/>
      <c r="F67" s="287">
        <f>F12+F36</f>
        <v>50250</v>
      </c>
      <c r="G67" s="69"/>
    </row>
    <row r="69" spans="1:7" ht="18.75" customHeight="1">
      <c r="C69" s="397" t="s">
        <v>1269</v>
      </c>
      <c r="D69" s="398" t="s">
        <v>1258</v>
      </c>
    </row>
  </sheetData>
  <mergeCells count="20">
    <mergeCell ref="C67:E67"/>
    <mergeCell ref="A67:B67"/>
    <mergeCell ref="J3:K3"/>
    <mergeCell ref="C25:C26"/>
    <mergeCell ref="C27:C28"/>
    <mergeCell ref="C30:C31"/>
    <mergeCell ref="C20:C21"/>
    <mergeCell ref="C22:C23"/>
    <mergeCell ref="C18:C19"/>
    <mergeCell ref="C14:C15"/>
    <mergeCell ref="E20:E21"/>
    <mergeCell ref="E22:E23"/>
    <mergeCell ref="A4:F4"/>
    <mergeCell ref="E12:E13"/>
    <mergeCell ref="E14:E15"/>
    <mergeCell ref="E16:E17"/>
    <mergeCell ref="E18:E19"/>
    <mergeCell ref="A29:F29"/>
    <mergeCell ref="C12:C13"/>
    <mergeCell ref="C16:C17"/>
  </mergeCells>
  <hyperlinks>
    <hyperlink ref="D69" r:id="rId1"/>
  </hyperlinks>
  <pageMargins left="0.15748031496062992" right="0.15748031496062992" top="0.19685039370078741" bottom="0.15748031496062992" header="0.15748031496062992" footer="0.15748031496062992"/>
  <pageSetup paperSize="9" scale="80" orientation="portrait" r:id="rId2"/>
  <rowBreaks count="1" manualBreakCount="1">
    <brk id="24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E161"/>
  <sheetViews>
    <sheetView zoomScale="88" zoomScaleNormal="88" workbookViewId="0">
      <selection activeCell="H154" sqref="H154"/>
    </sheetView>
  </sheetViews>
  <sheetFormatPr defaultRowHeight="15"/>
  <cols>
    <col min="1" max="1" width="5.42578125" customWidth="1"/>
    <col min="2" max="2" width="17.85546875" customWidth="1"/>
    <col min="3" max="3" width="19.5703125" customWidth="1"/>
    <col min="4" max="4" width="25.42578125" customWidth="1"/>
    <col min="5" max="5" width="16" customWidth="1"/>
    <col min="6" max="6" width="14.5703125" customWidth="1"/>
    <col min="7" max="7" width="27.140625" customWidth="1"/>
    <col min="8" max="8" width="19.28515625" customWidth="1"/>
    <col min="9" max="9" width="18.28515625" customWidth="1"/>
    <col min="10" max="10" width="15.85546875" customWidth="1"/>
    <col min="11" max="11" width="31.5703125" customWidth="1"/>
    <col min="12" max="12" width="10.85546875" customWidth="1"/>
    <col min="13" max="13" width="21.140625" customWidth="1"/>
  </cols>
  <sheetData>
    <row r="1" spans="1:14" s="1" customFormat="1" ht="104.25" customHeight="1">
      <c r="A1" s="2"/>
      <c r="B1" s="2"/>
      <c r="C1" s="2"/>
      <c r="D1" s="2"/>
      <c r="E1" s="2"/>
      <c r="F1" s="2"/>
      <c r="G1" s="199"/>
      <c r="H1" s="355"/>
      <c r="J1" s="201"/>
      <c r="K1" s="20"/>
      <c r="L1" s="19"/>
    </row>
    <row r="2" spans="1:14" s="44" customFormat="1" ht="26.25" customHeight="1">
      <c r="A2" s="532" t="s">
        <v>1257</v>
      </c>
      <c r="B2" s="532"/>
      <c r="C2" s="532"/>
      <c r="D2" s="532"/>
      <c r="F2" s="23">
        <v>46086</v>
      </c>
      <c r="L2" s="19"/>
    </row>
    <row r="3" spans="1:14" s="1" customFormat="1" ht="192.75" customHeight="1">
      <c r="C3"/>
      <c r="D3" s="2"/>
      <c r="E3"/>
      <c r="F3" s="3"/>
      <c r="N3"/>
    </row>
    <row r="4" spans="1:14" s="1" customFormat="1" ht="39" customHeight="1">
      <c r="A4" s="531" t="s">
        <v>1045</v>
      </c>
      <c r="B4" s="531"/>
      <c r="C4" s="531"/>
      <c r="D4" s="531"/>
      <c r="E4" s="531"/>
      <c r="F4" s="531"/>
      <c r="N4"/>
    </row>
    <row r="5" spans="1:14" ht="30" customHeight="1">
      <c r="A5" s="47" t="s">
        <v>0</v>
      </c>
      <c r="C5" s="46"/>
      <c r="D5" s="46"/>
      <c r="E5" s="527"/>
      <c r="F5" s="527"/>
      <c r="G5" s="15"/>
      <c r="H5" s="15"/>
      <c r="I5" s="15"/>
      <c r="J5" s="15"/>
    </row>
    <row r="6" spans="1:14" ht="42" customHeight="1">
      <c r="A6" s="47"/>
      <c r="B6" s="528" t="s">
        <v>169</v>
      </c>
      <c r="C6" s="528"/>
      <c r="D6" s="528"/>
      <c r="E6" s="528"/>
      <c r="F6" s="528"/>
      <c r="G6" s="49"/>
      <c r="H6" s="49"/>
      <c r="I6" s="49"/>
      <c r="J6" s="49"/>
    </row>
    <row r="7" spans="1:14" ht="35.25" customHeight="1">
      <c r="A7" s="37" t="s">
        <v>107</v>
      </c>
      <c r="B7" s="38" t="s">
        <v>108</v>
      </c>
      <c r="C7" s="37" t="s">
        <v>109</v>
      </c>
      <c r="D7" s="37" t="s">
        <v>110</v>
      </c>
      <c r="E7" s="24" t="s">
        <v>111</v>
      </c>
      <c r="F7" s="37" t="s">
        <v>112</v>
      </c>
    </row>
    <row r="8" spans="1:14" ht="35.1" customHeight="1">
      <c r="A8" s="480">
        <v>1</v>
      </c>
      <c r="B8" s="215" t="s">
        <v>846</v>
      </c>
      <c r="C8" s="529"/>
      <c r="D8" s="484" t="s">
        <v>23</v>
      </c>
      <c r="E8" s="480" t="s">
        <v>1</v>
      </c>
      <c r="F8" s="463">
        <v>57368</v>
      </c>
    </row>
    <row r="9" spans="1:14" s="7" customFormat="1" ht="35.1" customHeight="1">
      <c r="A9" s="481"/>
      <c r="B9" s="215" t="s">
        <v>845</v>
      </c>
      <c r="C9" s="530"/>
      <c r="D9" s="485"/>
      <c r="E9" s="481"/>
      <c r="F9" s="464"/>
    </row>
    <row r="10" spans="1:14" s="7" customFormat="1" ht="33.950000000000003" customHeight="1">
      <c r="A10" s="480">
        <f>1+A8</f>
        <v>2</v>
      </c>
      <c r="B10" s="220" t="s">
        <v>877</v>
      </c>
      <c r="C10" s="482"/>
      <c r="D10" s="484" t="s">
        <v>24</v>
      </c>
      <c r="E10" s="480" t="s">
        <v>1</v>
      </c>
      <c r="F10" s="463">
        <v>57368</v>
      </c>
    </row>
    <row r="11" spans="1:14" s="7" customFormat="1" ht="33.950000000000003" customHeight="1">
      <c r="A11" s="481"/>
      <c r="B11" s="215" t="s">
        <v>847</v>
      </c>
      <c r="C11" s="483"/>
      <c r="D11" s="485"/>
      <c r="E11" s="481"/>
      <c r="F11" s="533"/>
    </row>
    <row r="12" spans="1:14" s="7" customFormat="1" ht="33.950000000000003" customHeight="1">
      <c r="A12" s="480">
        <f>1+A10</f>
        <v>3</v>
      </c>
      <c r="B12" s="215" t="s">
        <v>848</v>
      </c>
      <c r="C12" s="482"/>
      <c r="D12" s="484" t="s">
        <v>23</v>
      </c>
      <c r="E12" s="480" t="s">
        <v>2</v>
      </c>
      <c r="F12" s="463">
        <v>58577</v>
      </c>
    </row>
    <row r="13" spans="1:14" s="7" customFormat="1" ht="33.950000000000003" customHeight="1">
      <c r="A13" s="481"/>
      <c r="B13" s="215" t="s">
        <v>849</v>
      </c>
      <c r="C13" s="483"/>
      <c r="D13" s="485"/>
      <c r="E13" s="481"/>
      <c r="F13" s="533"/>
    </row>
    <row r="14" spans="1:14" s="7" customFormat="1" ht="33.950000000000003" customHeight="1">
      <c r="A14" s="480">
        <f>1+A12</f>
        <v>4</v>
      </c>
      <c r="B14" s="215" t="s">
        <v>850</v>
      </c>
      <c r="C14" s="482"/>
      <c r="D14" s="484" t="s">
        <v>24</v>
      </c>
      <c r="E14" s="480" t="s">
        <v>2</v>
      </c>
      <c r="F14" s="463">
        <v>58577</v>
      </c>
    </row>
    <row r="15" spans="1:14" s="7" customFormat="1" ht="33.950000000000003" customHeight="1">
      <c r="A15" s="481"/>
      <c r="B15" s="215" t="s">
        <v>851</v>
      </c>
      <c r="C15" s="483"/>
      <c r="D15" s="485"/>
      <c r="E15" s="481"/>
      <c r="F15" s="464"/>
    </row>
    <row r="16" spans="1:14" s="7" customFormat="1" ht="33.950000000000003" customHeight="1">
      <c r="A16" s="480">
        <f>1+A14</f>
        <v>5</v>
      </c>
      <c r="B16" s="5" t="s">
        <v>118</v>
      </c>
      <c r="C16" s="482"/>
      <c r="D16" s="484" t="s">
        <v>3</v>
      </c>
      <c r="E16" s="480" t="s">
        <v>4</v>
      </c>
      <c r="F16" s="463">
        <v>42788</v>
      </c>
    </row>
    <row r="17" spans="1:6" s="7" customFormat="1" ht="33.950000000000003" customHeight="1">
      <c r="A17" s="481"/>
      <c r="B17" s="5" t="s">
        <v>716</v>
      </c>
      <c r="C17" s="483"/>
      <c r="D17" s="485"/>
      <c r="E17" s="481"/>
      <c r="F17" s="464"/>
    </row>
    <row r="18" spans="1:6" s="7" customFormat="1" ht="33.950000000000003" customHeight="1">
      <c r="A18" s="480">
        <f>1+A16</f>
        <v>6</v>
      </c>
      <c r="B18" s="5" t="s">
        <v>119</v>
      </c>
      <c r="C18" s="482"/>
      <c r="D18" s="484" t="s">
        <v>5</v>
      </c>
      <c r="E18" s="480" t="s">
        <v>6</v>
      </c>
      <c r="F18" s="463">
        <v>43805</v>
      </c>
    </row>
    <row r="19" spans="1:6" s="7" customFormat="1" ht="33.950000000000003" customHeight="1">
      <c r="A19" s="481"/>
      <c r="B19" s="5" t="s">
        <v>717</v>
      </c>
      <c r="C19" s="483"/>
      <c r="D19" s="485"/>
      <c r="E19" s="481"/>
      <c r="F19" s="464"/>
    </row>
    <row r="20" spans="1:6" s="7" customFormat="1" ht="33.950000000000003" customHeight="1">
      <c r="A20" s="480">
        <f>1+A18</f>
        <v>7</v>
      </c>
      <c r="B20" s="5" t="s">
        <v>145</v>
      </c>
      <c r="C20" s="482"/>
      <c r="D20" s="480" t="s">
        <v>12</v>
      </c>
      <c r="E20" s="480" t="s">
        <v>13</v>
      </c>
      <c r="F20" s="463">
        <v>5686</v>
      </c>
    </row>
    <row r="21" spans="1:6" s="7" customFormat="1" ht="33.950000000000003" customHeight="1">
      <c r="A21" s="481"/>
      <c r="B21" s="5" t="s">
        <v>743</v>
      </c>
      <c r="C21" s="483"/>
      <c r="D21" s="481"/>
      <c r="E21" s="481"/>
      <c r="F21" s="533"/>
    </row>
    <row r="22" spans="1:6" s="7" customFormat="1" ht="33.950000000000003" customHeight="1">
      <c r="A22" s="480">
        <f>A20+1</f>
        <v>8</v>
      </c>
      <c r="B22" s="5" t="s">
        <v>146</v>
      </c>
      <c r="C22" s="482"/>
      <c r="D22" s="480" t="s">
        <v>14</v>
      </c>
      <c r="E22" s="480" t="s">
        <v>15</v>
      </c>
      <c r="F22" s="463">
        <v>6043</v>
      </c>
    </row>
    <row r="23" spans="1:6" s="7" customFormat="1" ht="33.950000000000003" customHeight="1">
      <c r="A23" s="481"/>
      <c r="B23" s="5" t="s">
        <v>744</v>
      </c>
      <c r="C23" s="483"/>
      <c r="D23" s="481"/>
      <c r="E23" s="481"/>
      <c r="F23" s="533"/>
    </row>
    <row r="24" spans="1:6" s="7" customFormat="1" ht="33.950000000000003" customHeight="1">
      <c r="A24" s="480">
        <f>A22+1</f>
        <v>9</v>
      </c>
      <c r="B24" s="5" t="s">
        <v>120</v>
      </c>
      <c r="C24" s="482"/>
      <c r="D24" s="484" t="s">
        <v>878</v>
      </c>
      <c r="E24" s="480" t="s">
        <v>1</v>
      </c>
      <c r="F24" s="463">
        <v>72532</v>
      </c>
    </row>
    <row r="25" spans="1:6" s="7" customFormat="1" ht="33.950000000000003" customHeight="1">
      <c r="A25" s="481"/>
      <c r="B25" s="5" t="s">
        <v>718</v>
      </c>
      <c r="C25" s="483"/>
      <c r="D25" s="485"/>
      <c r="E25" s="481"/>
      <c r="F25" s="533"/>
    </row>
    <row r="26" spans="1:6" s="7" customFormat="1" ht="46.5" customHeight="1">
      <c r="A26" s="480">
        <f>1+A24</f>
        <v>10</v>
      </c>
      <c r="B26" s="11" t="s">
        <v>121</v>
      </c>
      <c r="C26" s="482"/>
      <c r="D26" s="484" t="s">
        <v>1059</v>
      </c>
      <c r="E26" s="480" t="s">
        <v>77</v>
      </c>
      <c r="F26" s="463">
        <v>82675</v>
      </c>
    </row>
    <row r="27" spans="1:6" s="7" customFormat="1" ht="51" customHeight="1">
      <c r="A27" s="481"/>
      <c r="B27" s="11" t="s">
        <v>719</v>
      </c>
      <c r="C27" s="483"/>
      <c r="D27" s="485"/>
      <c r="E27" s="481"/>
      <c r="F27" s="533"/>
    </row>
    <row r="28" spans="1:6" s="7" customFormat="1" ht="33.950000000000003" customHeight="1">
      <c r="A28" s="480">
        <f>1+A26</f>
        <v>11</v>
      </c>
      <c r="B28" s="11" t="s">
        <v>122</v>
      </c>
      <c r="C28" s="482"/>
      <c r="D28" s="484" t="s">
        <v>7</v>
      </c>
      <c r="E28" s="480" t="s">
        <v>2</v>
      </c>
      <c r="F28" s="463">
        <v>81091</v>
      </c>
    </row>
    <row r="29" spans="1:6" s="7" customFormat="1" ht="33.950000000000003" customHeight="1">
      <c r="A29" s="481"/>
      <c r="B29" s="11" t="s">
        <v>720</v>
      </c>
      <c r="C29" s="483"/>
      <c r="D29" s="485"/>
      <c r="E29" s="481"/>
      <c r="F29" s="533"/>
    </row>
    <row r="30" spans="1:6" s="7" customFormat="1" ht="42" customHeight="1">
      <c r="A30" s="480">
        <f>1+A28</f>
        <v>12</v>
      </c>
      <c r="B30" s="11" t="s">
        <v>123</v>
      </c>
      <c r="C30" s="482"/>
      <c r="D30" s="484" t="s">
        <v>1058</v>
      </c>
      <c r="E30" s="480" t="s">
        <v>76</v>
      </c>
      <c r="F30" s="463">
        <v>91234</v>
      </c>
    </row>
    <row r="31" spans="1:6" s="7" customFormat="1" ht="53.25" customHeight="1">
      <c r="A31" s="481"/>
      <c r="B31" s="5" t="s">
        <v>721</v>
      </c>
      <c r="C31" s="483"/>
      <c r="D31" s="485"/>
      <c r="E31" s="481"/>
      <c r="F31" s="533"/>
    </row>
    <row r="32" spans="1:6" s="7" customFormat="1" ht="33.950000000000003" customHeight="1">
      <c r="A32" s="480">
        <f>1+A30</f>
        <v>13</v>
      </c>
      <c r="B32" s="5" t="s">
        <v>147</v>
      </c>
      <c r="C32" s="482"/>
      <c r="D32" s="484" t="s">
        <v>879</v>
      </c>
      <c r="E32" s="480" t="s">
        <v>884</v>
      </c>
      <c r="F32" s="463">
        <v>17550</v>
      </c>
    </row>
    <row r="33" spans="1:6" s="7" customFormat="1" ht="33.950000000000003" customHeight="1">
      <c r="A33" s="481"/>
      <c r="B33" s="5" t="s">
        <v>745</v>
      </c>
      <c r="C33" s="483"/>
      <c r="D33" s="485"/>
      <c r="E33" s="481"/>
      <c r="F33" s="533"/>
    </row>
    <row r="34" spans="1:6" s="7" customFormat="1" ht="33.950000000000003" customHeight="1">
      <c r="A34" s="480">
        <f>A32+1</f>
        <v>14</v>
      </c>
      <c r="B34" s="5" t="s">
        <v>148</v>
      </c>
      <c r="C34" s="482"/>
      <c r="D34" s="484" t="s">
        <v>880</v>
      </c>
      <c r="E34" s="480" t="s">
        <v>885</v>
      </c>
      <c r="F34" s="463">
        <v>18279</v>
      </c>
    </row>
    <row r="35" spans="1:6" s="7" customFormat="1" ht="33.950000000000003" customHeight="1">
      <c r="A35" s="481"/>
      <c r="B35" s="5" t="s">
        <v>746</v>
      </c>
      <c r="C35" s="483"/>
      <c r="D35" s="485"/>
      <c r="E35" s="481"/>
      <c r="F35" s="533"/>
    </row>
    <row r="36" spans="1:6" s="7" customFormat="1" ht="66.75" customHeight="1">
      <c r="A36" s="5">
        <f>A34+1</f>
        <v>15</v>
      </c>
      <c r="B36" s="228" t="s">
        <v>149</v>
      </c>
      <c r="C36" s="27"/>
      <c r="D36" s="6" t="s">
        <v>764</v>
      </c>
      <c r="E36" s="5" t="s">
        <v>83</v>
      </c>
      <c r="F36" s="183">
        <v>10671</v>
      </c>
    </row>
    <row r="37" spans="1:6" s="7" customFormat="1" ht="69" customHeight="1">
      <c r="A37" s="5">
        <f>A36+1</f>
        <v>16</v>
      </c>
      <c r="B37" s="203" t="s">
        <v>150</v>
      </c>
      <c r="C37" s="27"/>
      <c r="D37" s="6" t="s">
        <v>765</v>
      </c>
      <c r="E37" s="5" t="s">
        <v>86</v>
      </c>
      <c r="F37" s="182">
        <v>11675</v>
      </c>
    </row>
    <row r="38" spans="1:6" s="7" customFormat="1" ht="72" customHeight="1">
      <c r="A38" s="203">
        <f>A37+1</f>
        <v>17</v>
      </c>
      <c r="B38" s="204" t="s">
        <v>841</v>
      </c>
      <c r="C38" s="209"/>
      <c r="D38" s="219" t="s">
        <v>881</v>
      </c>
      <c r="E38" s="218" t="s">
        <v>886</v>
      </c>
      <c r="F38" s="250">
        <v>15738</v>
      </c>
    </row>
    <row r="39" spans="1:6" s="7" customFormat="1" ht="67.5" customHeight="1">
      <c r="A39" s="203">
        <f>A38+1</f>
        <v>18</v>
      </c>
      <c r="B39" s="204" t="s">
        <v>842</v>
      </c>
      <c r="C39" s="208"/>
      <c r="D39" s="219" t="s">
        <v>882</v>
      </c>
      <c r="E39" s="218" t="s">
        <v>886</v>
      </c>
      <c r="F39" s="250">
        <v>18068</v>
      </c>
    </row>
    <row r="40" spans="1:6" s="7" customFormat="1" ht="67.5" customHeight="1">
      <c r="A40" s="204">
        <f>A39+1</f>
        <v>19</v>
      </c>
      <c r="B40" s="204" t="s">
        <v>843</v>
      </c>
      <c r="C40" s="208"/>
      <c r="D40" s="219" t="s">
        <v>883</v>
      </c>
      <c r="E40" s="218" t="s">
        <v>887</v>
      </c>
      <c r="F40" s="250">
        <v>18420</v>
      </c>
    </row>
    <row r="41" spans="1:6" s="7" customFormat="1" ht="33.950000000000003" customHeight="1">
      <c r="A41" s="480">
        <f>1+A40</f>
        <v>20</v>
      </c>
      <c r="B41" s="228" t="s">
        <v>930</v>
      </c>
      <c r="C41" s="482"/>
      <c r="D41" s="484" t="s">
        <v>828</v>
      </c>
      <c r="E41" s="480" t="s">
        <v>8</v>
      </c>
      <c r="F41" s="463">
        <v>37538</v>
      </c>
    </row>
    <row r="42" spans="1:6" s="7" customFormat="1" ht="33.950000000000003" customHeight="1">
      <c r="A42" s="481"/>
      <c r="B42" s="5" t="s">
        <v>722</v>
      </c>
      <c r="C42" s="483"/>
      <c r="D42" s="485"/>
      <c r="E42" s="481"/>
      <c r="F42" s="533"/>
    </row>
    <row r="43" spans="1:6" s="7" customFormat="1" ht="33.950000000000003" customHeight="1">
      <c r="A43" s="480">
        <f>1+A41</f>
        <v>21</v>
      </c>
      <c r="B43" s="228" t="s">
        <v>931</v>
      </c>
      <c r="C43" s="482"/>
      <c r="D43" s="484" t="s">
        <v>829</v>
      </c>
      <c r="E43" s="480" t="s">
        <v>8</v>
      </c>
      <c r="F43" s="463">
        <v>37538</v>
      </c>
    </row>
    <row r="44" spans="1:6" s="7" customFormat="1" ht="33.950000000000003" customHeight="1">
      <c r="A44" s="481"/>
      <c r="B44" s="5" t="s">
        <v>761</v>
      </c>
      <c r="C44" s="483"/>
      <c r="D44" s="485"/>
      <c r="E44" s="481"/>
      <c r="F44" s="464"/>
    </row>
    <row r="45" spans="1:6" s="7" customFormat="1" ht="33.950000000000003" customHeight="1">
      <c r="A45" s="480">
        <f>1+A43</f>
        <v>22</v>
      </c>
      <c r="B45" s="5" t="s">
        <v>124</v>
      </c>
      <c r="C45" s="482"/>
      <c r="D45" s="484" t="s">
        <v>830</v>
      </c>
      <c r="E45" s="480" t="s">
        <v>10</v>
      </c>
      <c r="F45" s="463">
        <v>25489</v>
      </c>
    </row>
    <row r="46" spans="1:6" s="7" customFormat="1" ht="33.950000000000003" customHeight="1">
      <c r="A46" s="481"/>
      <c r="B46" s="5" t="s">
        <v>723</v>
      </c>
      <c r="C46" s="483"/>
      <c r="D46" s="485"/>
      <c r="E46" s="481"/>
      <c r="F46" s="464"/>
    </row>
    <row r="47" spans="1:6" s="7" customFormat="1" ht="33.950000000000003" customHeight="1">
      <c r="A47" s="480">
        <f>1+A45</f>
        <v>23</v>
      </c>
      <c r="B47" s="215" t="s">
        <v>852</v>
      </c>
      <c r="C47" s="482"/>
      <c r="D47" s="509" t="s">
        <v>831</v>
      </c>
      <c r="E47" s="480" t="s">
        <v>11</v>
      </c>
      <c r="F47" s="463">
        <v>11621</v>
      </c>
    </row>
    <row r="48" spans="1:6" s="7" customFormat="1" ht="33.950000000000003" customHeight="1">
      <c r="A48" s="481"/>
      <c r="B48" s="215" t="s">
        <v>853</v>
      </c>
      <c r="C48" s="483"/>
      <c r="D48" s="509"/>
      <c r="E48" s="481"/>
      <c r="F48" s="464"/>
    </row>
    <row r="49" spans="1:179" s="7" customFormat="1" ht="33.950000000000003" customHeight="1">
      <c r="A49" s="534">
        <f>1+A47</f>
        <v>24</v>
      </c>
      <c r="B49" s="215" t="s">
        <v>854</v>
      </c>
      <c r="C49" s="482"/>
      <c r="D49" s="509" t="s">
        <v>831</v>
      </c>
      <c r="E49" s="534" t="s">
        <v>11</v>
      </c>
      <c r="F49" s="463">
        <v>11621</v>
      </c>
    </row>
    <row r="50" spans="1:179" s="7" customFormat="1" ht="33.950000000000003" customHeight="1">
      <c r="A50" s="534"/>
      <c r="B50" s="215" t="s">
        <v>855</v>
      </c>
      <c r="C50" s="483"/>
      <c r="D50" s="509"/>
      <c r="E50" s="534"/>
      <c r="F50" s="464"/>
    </row>
    <row r="51" spans="1:179" s="7" customFormat="1" ht="28.5" customHeight="1">
      <c r="A51" s="523" t="s">
        <v>105</v>
      </c>
      <c r="B51" s="523"/>
      <c r="C51" s="100"/>
      <c r="D51" s="206"/>
      <c r="E51" s="205"/>
      <c r="F51" s="207"/>
    </row>
    <row r="52" spans="1:179" s="7" customFormat="1" ht="33.75" customHeight="1">
      <c r="A52" s="524" t="s">
        <v>888</v>
      </c>
      <c r="B52" s="524"/>
      <c r="C52" s="524"/>
      <c r="D52" s="524"/>
      <c r="E52" s="524"/>
      <c r="F52" s="524"/>
    </row>
    <row r="53" spans="1:179" s="7" customFormat="1" ht="33" customHeight="1">
      <c r="A53" s="37" t="s">
        <v>107</v>
      </c>
      <c r="B53" s="38" t="s">
        <v>108</v>
      </c>
      <c r="C53" s="37" t="s">
        <v>109</v>
      </c>
      <c r="D53" s="37" t="s">
        <v>110</v>
      </c>
      <c r="E53" s="24" t="s">
        <v>111</v>
      </c>
      <c r="F53" s="37" t="s">
        <v>112</v>
      </c>
    </row>
    <row r="54" spans="1:179" s="7" customFormat="1" ht="35.1" customHeight="1">
      <c r="A54" s="480">
        <f>A49+1</f>
        <v>25</v>
      </c>
      <c r="B54" s="31" t="s">
        <v>125</v>
      </c>
      <c r="C54" s="513"/>
      <c r="D54" s="515" t="s">
        <v>93</v>
      </c>
      <c r="E54" s="515" t="s">
        <v>969</v>
      </c>
      <c r="F54" s="520">
        <v>24173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</row>
    <row r="55" spans="1:179" s="7" customFormat="1" ht="39" customHeight="1">
      <c r="A55" s="481"/>
      <c r="B55" s="31" t="s">
        <v>724</v>
      </c>
      <c r="C55" s="514"/>
      <c r="D55" s="516"/>
      <c r="E55" s="516"/>
      <c r="F55" s="521">
        <v>24173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</row>
    <row r="56" spans="1:179" s="7" customFormat="1" ht="33" customHeight="1">
      <c r="A56" s="480">
        <f>1+A54</f>
        <v>26</v>
      </c>
      <c r="B56" s="32" t="s">
        <v>126</v>
      </c>
      <c r="C56" s="513"/>
      <c r="D56" s="515" t="s">
        <v>871</v>
      </c>
      <c r="E56" s="515" t="s">
        <v>970</v>
      </c>
      <c r="F56" s="520">
        <v>35736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</row>
    <row r="57" spans="1:179" s="7" customFormat="1" ht="42.75" customHeight="1">
      <c r="A57" s="481"/>
      <c r="B57" s="32" t="s">
        <v>725</v>
      </c>
      <c r="C57" s="514"/>
      <c r="D57" s="516"/>
      <c r="E57" s="516"/>
      <c r="F57" s="521">
        <v>35736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</row>
    <row r="58" spans="1:179" s="7" customFormat="1" ht="33" customHeight="1">
      <c r="A58" s="480">
        <f>1+A56</f>
        <v>27</v>
      </c>
      <c r="B58" s="31" t="s">
        <v>127</v>
      </c>
      <c r="C58" s="513"/>
      <c r="D58" s="515" t="s">
        <v>94</v>
      </c>
      <c r="E58" s="515" t="s">
        <v>971</v>
      </c>
      <c r="F58" s="520">
        <v>59870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</row>
    <row r="59" spans="1:179" s="7" customFormat="1" ht="39.75" customHeight="1">
      <c r="A59" s="481"/>
      <c r="B59" s="31" t="s">
        <v>726</v>
      </c>
      <c r="C59" s="514"/>
      <c r="D59" s="516"/>
      <c r="E59" s="516"/>
      <c r="F59" s="521">
        <v>59870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</row>
    <row r="60" spans="1:179" s="7" customFormat="1" ht="33" customHeight="1">
      <c r="A60" s="480">
        <f>1+A58</f>
        <v>28</v>
      </c>
      <c r="B60" s="31" t="s">
        <v>128</v>
      </c>
      <c r="C60" s="513"/>
      <c r="D60" s="515" t="s">
        <v>95</v>
      </c>
      <c r="E60" s="515" t="s">
        <v>972</v>
      </c>
      <c r="F60" s="520">
        <v>36148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</row>
    <row r="61" spans="1:179" s="7" customFormat="1" ht="33" customHeight="1">
      <c r="A61" s="481"/>
      <c r="B61" s="31" t="s">
        <v>727</v>
      </c>
      <c r="C61" s="514"/>
      <c r="D61" s="516"/>
      <c r="E61" s="516"/>
      <c r="F61" s="521">
        <v>36148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</row>
    <row r="62" spans="1:179" s="7" customFormat="1" ht="36" customHeight="1">
      <c r="A62" s="480">
        <f>1+A60</f>
        <v>29</v>
      </c>
      <c r="B62" s="32" t="s">
        <v>129</v>
      </c>
      <c r="C62" s="513"/>
      <c r="D62" s="515" t="s">
        <v>96</v>
      </c>
      <c r="E62" s="515" t="s">
        <v>973</v>
      </c>
      <c r="F62" s="520">
        <v>56798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</row>
    <row r="63" spans="1:179" s="7" customFormat="1" ht="35.1" customHeight="1">
      <c r="A63" s="481"/>
      <c r="B63" s="32" t="s">
        <v>728</v>
      </c>
      <c r="C63" s="514"/>
      <c r="D63" s="516"/>
      <c r="E63" s="516"/>
      <c r="F63" s="521">
        <v>56798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</row>
    <row r="64" spans="1:179" s="7" customFormat="1" ht="36" customHeight="1">
      <c r="A64" s="480">
        <f>1+A62</f>
        <v>30</v>
      </c>
      <c r="B64" s="31" t="s">
        <v>130</v>
      </c>
      <c r="C64" s="513"/>
      <c r="D64" s="515" t="s">
        <v>97</v>
      </c>
      <c r="E64" s="515" t="s">
        <v>974</v>
      </c>
      <c r="F64" s="520">
        <v>92907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</row>
    <row r="65" spans="1:179" s="7" customFormat="1" ht="36" customHeight="1">
      <c r="A65" s="481"/>
      <c r="B65" s="31" t="s">
        <v>729</v>
      </c>
      <c r="C65" s="514"/>
      <c r="D65" s="516"/>
      <c r="E65" s="516"/>
      <c r="F65" s="521">
        <v>92907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</row>
    <row r="66" spans="1:179" s="7" customFormat="1" ht="35.1" customHeight="1">
      <c r="A66" s="480">
        <f>1+A64</f>
        <v>31</v>
      </c>
      <c r="B66" s="31" t="s">
        <v>131</v>
      </c>
      <c r="C66" s="513"/>
      <c r="D66" s="515" t="s">
        <v>1046</v>
      </c>
      <c r="E66" s="515" t="s">
        <v>972</v>
      </c>
      <c r="F66" s="520">
        <v>58030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</row>
    <row r="67" spans="1:179" s="7" customFormat="1" ht="35.1" customHeight="1">
      <c r="A67" s="481"/>
      <c r="B67" s="31" t="s">
        <v>730</v>
      </c>
      <c r="C67" s="514"/>
      <c r="D67" s="516"/>
      <c r="E67" s="516"/>
      <c r="F67" s="521">
        <v>58030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</row>
    <row r="68" spans="1:179" s="7" customFormat="1" ht="35.1" customHeight="1">
      <c r="A68" s="480">
        <f>1+A66</f>
        <v>32</v>
      </c>
      <c r="B68" s="32" t="s">
        <v>132</v>
      </c>
      <c r="C68" s="513"/>
      <c r="D68" s="515" t="s">
        <v>1047</v>
      </c>
      <c r="E68" s="515" t="s">
        <v>973</v>
      </c>
      <c r="F68" s="520">
        <v>78680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</row>
    <row r="69" spans="1:179" s="7" customFormat="1" ht="35.1" customHeight="1">
      <c r="A69" s="481"/>
      <c r="B69" s="32" t="s">
        <v>731</v>
      </c>
      <c r="C69" s="514"/>
      <c r="D69" s="516"/>
      <c r="E69" s="516"/>
      <c r="F69" s="521">
        <v>78680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</row>
    <row r="70" spans="1:179" s="7" customFormat="1" ht="40.5" customHeight="1">
      <c r="A70" s="480">
        <f>1+A68</f>
        <v>33</v>
      </c>
      <c r="B70" s="31" t="s">
        <v>133</v>
      </c>
      <c r="C70" s="513"/>
      <c r="D70" s="515" t="s">
        <v>1048</v>
      </c>
      <c r="E70" s="515" t="s">
        <v>974</v>
      </c>
      <c r="F70" s="520">
        <v>136670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</row>
    <row r="71" spans="1:179" s="7" customFormat="1" ht="33.75" customHeight="1">
      <c r="A71" s="481"/>
      <c r="B71" s="31" t="s">
        <v>732</v>
      </c>
      <c r="C71" s="514"/>
      <c r="D71" s="516"/>
      <c r="E71" s="516"/>
      <c r="F71" s="521">
        <v>136670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</row>
    <row r="72" spans="1:179" s="7" customFormat="1" ht="36" customHeight="1">
      <c r="A72" s="480">
        <f>1+A70</f>
        <v>34</v>
      </c>
      <c r="B72" s="31" t="s">
        <v>832</v>
      </c>
      <c r="C72" s="513"/>
      <c r="D72" s="515" t="s">
        <v>1049</v>
      </c>
      <c r="E72" s="515" t="s">
        <v>974</v>
      </c>
      <c r="F72" s="463">
        <v>114788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</row>
    <row r="73" spans="1:179" s="7" customFormat="1" ht="36.75" customHeight="1">
      <c r="A73" s="481"/>
      <c r="B73" s="31" t="s">
        <v>833</v>
      </c>
      <c r="C73" s="514"/>
      <c r="D73" s="516"/>
      <c r="E73" s="516"/>
      <c r="F73" s="464">
        <v>114788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</row>
    <row r="74" spans="1:179" s="7" customFormat="1" ht="48.95" customHeight="1">
      <c r="A74" s="480">
        <f>1+A72</f>
        <v>35</v>
      </c>
      <c r="B74" s="31" t="s">
        <v>134</v>
      </c>
      <c r="C74" s="513"/>
      <c r="D74" s="515" t="s">
        <v>75</v>
      </c>
      <c r="E74" s="515" t="s">
        <v>975</v>
      </c>
      <c r="F74" s="520">
        <v>44898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</row>
    <row r="75" spans="1:179" s="7" customFormat="1" ht="48.95" customHeight="1">
      <c r="A75" s="481"/>
      <c r="B75" s="31" t="s">
        <v>733</v>
      </c>
      <c r="C75" s="514"/>
      <c r="D75" s="516"/>
      <c r="E75" s="516"/>
      <c r="F75" s="521">
        <v>44898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</row>
    <row r="76" spans="1:179" s="7" customFormat="1" ht="48" customHeight="1">
      <c r="A76" s="480">
        <f>1+A74</f>
        <v>36</v>
      </c>
      <c r="B76" s="32" t="s">
        <v>135</v>
      </c>
      <c r="C76" s="513"/>
      <c r="D76" s="515" t="s">
        <v>1050</v>
      </c>
      <c r="E76" s="515" t="s">
        <v>975</v>
      </c>
      <c r="F76" s="463">
        <v>77398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</row>
    <row r="77" spans="1:179" s="7" customFormat="1" ht="48" customHeight="1">
      <c r="A77" s="481"/>
      <c r="B77" s="32" t="s">
        <v>734</v>
      </c>
      <c r="C77" s="514"/>
      <c r="D77" s="516"/>
      <c r="E77" s="516"/>
      <c r="F77" s="464">
        <v>77398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</row>
    <row r="78" spans="1:179" s="7" customFormat="1" ht="48" customHeight="1">
      <c r="A78" s="480">
        <f>1+A76</f>
        <v>37</v>
      </c>
      <c r="B78" s="31" t="s">
        <v>136</v>
      </c>
      <c r="C78" s="513"/>
      <c r="D78" s="515" t="s">
        <v>1051</v>
      </c>
      <c r="E78" s="515" t="s">
        <v>975</v>
      </c>
      <c r="F78" s="463">
        <v>76289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</row>
    <row r="79" spans="1:179" s="7" customFormat="1" ht="48" customHeight="1">
      <c r="A79" s="481"/>
      <c r="B79" s="31" t="s">
        <v>735</v>
      </c>
      <c r="C79" s="514"/>
      <c r="D79" s="516"/>
      <c r="E79" s="516"/>
      <c r="F79" s="464">
        <v>76289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</row>
    <row r="80" spans="1:179" s="7" customFormat="1" ht="48" customHeight="1">
      <c r="A80" s="480">
        <f>1+A78</f>
        <v>38</v>
      </c>
      <c r="B80" s="31" t="s">
        <v>137</v>
      </c>
      <c r="C80" s="513"/>
      <c r="D80" s="515" t="s">
        <v>763</v>
      </c>
      <c r="E80" s="515" t="s">
        <v>976</v>
      </c>
      <c r="F80" s="520">
        <v>75707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</row>
    <row r="81" spans="1:179" s="7" customFormat="1" ht="48" customHeight="1">
      <c r="A81" s="481"/>
      <c r="B81" s="31" t="s">
        <v>736</v>
      </c>
      <c r="C81" s="514"/>
      <c r="D81" s="516"/>
      <c r="E81" s="516"/>
      <c r="F81" s="521">
        <v>75707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</row>
    <row r="82" spans="1:179" s="7" customFormat="1" ht="48" customHeight="1">
      <c r="A82" s="480">
        <f>1+A80</f>
        <v>39</v>
      </c>
      <c r="B82" s="32" t="s">
        <v>138</v>
      </c>
      <c r="C82" s="513"/>
      <c r="D82" s="515" t="s">
        <v>1060</v>
      </c>
      <c r="E82" s="515" t="s">
        <v>976</v>
      </c>
      <c r="F82" s="463">
        <v>108207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</row>
    <row r="83" spans="1:179" s="7" customFormat="1" ht="48" customHeight="1">
      <c r="A83" s="481"/>
      <c r="B83" s="32" t="s">
        <v>737</v>
      </c>
      <c r="C83" s="514"/>
      <c r="D83" s="516"/>
      <c r="E83" s="516"/>
      <c r="F83" s="464">
        <v>108207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</row>
    <row r="84" spans="1:179" s="7" customFormat="1" ht="48" customHeight="1">
      <c r="A84" s="480">
        <f>1+A82</f>
        <v>40</v>
      </c>
      <c r="B84" s="31" t="s">
        <v>139</v>
      </c>
      <c r="C84" s="513"/>
      <c r="D84" s="515" t="s">
        <v>1052</v>
      </c>
      <c r="E84" s="515" t="s">
        <v>976</v>
      </c>
      <c r="F84" s="463">
        <v>107098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</row>
    <row r="85" spans="1:179" s="7" customFormat="1" ht="48" customHeight="1">
      <c r="A85" s="481"/>
      <c r="B85" s="31" t="s">
        <v>738</v>
      </c>
      <c r="C85" s="514"/>
      <c r="D85" s="516"/>
      <c r="E85" s="516"/>
      <c r="F85" s="464">
        <v>107098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</row>
    <row r="86" spans="1:179" s="7" customFormat="1" ht="48" customHeight="1">
      <c r="A86" s="480">
        <f>1+A84</f>
        <v>41</v>
      </c>
      <c r="B86" s="31" t="s">
        <v>140</v>
      </c>
      <c r="C86" s="513"/>
      <c r="D86" s="515" t="s">
        <v>98</v>
      </c>
      <c r="E86" s="515" t="s">
        <v>977</v>
      </c>
      <c r="F86" s="520">
        <v>125988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</row>
    <row r="87" spans="1:179" s="7" customFormat="1" ht="48" customHeight="1">
      <c r="A87" s="481"/>
      <c r="B87" s="31" t="s">
        <v>762</v>
      </c>
      <c r="C87" s="514"/>
      <c r="D87" s="516"/>
      <c r="E87" s="516"/>
      <c r="F87" s="521">
        <v>125988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</row>
    <row r="88" spans="1:179" s="7" customFormat="1" ht="48" customHeight="1">
      <c r="A88" s="480">
        <f>1+A86</f>
        <v>42</v>
      </c>
      <c r="B88" s="32" t="s">
        <v>141</v>
      </c>
      <c r="C88" s="513"/>
      <c r="D88" s="515" t="s">
        <v>1053</v>
      </c>
      <c r="E88" s="515" t="s">
        <v>977</v>
      </c>
      <c r="F88" s="520">
        <v>185566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</row>
    <row r="89" spans="1:179" s="7" customFormat="1" ht="48" customHeight="1">
      <c r="A89" s="481"/>
      <c r="B89" s="32" t="s">
        <v>739</v>
      </c>
      <c r="C89" s="514"/>
      <c r="D89" s="516"/>
      <c r="E89" s="516"/>
      <c r="F89" s="521">
        <v>185566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</row>
    <row r="90" spans="1:179" s="7" customFormat="1" ht="48" customHeight="1">
      <c r="A90" s="480">
        <f>1+A88</f>
        <v>43</v>
      </c>
      <c r="B90" s="31" t="s">
        <v>834</v>
      </c>
      <c r="C90" s="513"/>
      <c r="D90" s="515" t="s">
        <v>1054</v>
      </c>
      <c r="E90" s="515" t="s">
        <v>977</v>
      </c>
      <c r="F90" s="463">
        <v>151955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</row>
    <row r="91" spans="1:179" s="7" customFormat="1" ht="48" customHeight="1">
      <c r="A91" s="481"/>
      <c r="B91" s="31" t="s">
        <v>835</v>
      </c>
      <c r="C91" s="514"/>
      <c r="D91" s="516"/>
      <c r="E91" s="516"/>
      <c r="F91" s="464">
        <v>151955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</row>
    <row r="92" spans="1:179" s="7" customFormat="1" ht="48" customHeight="1">
      <c r="A92" s="480">
        <f>1+A90</f>
        <v>44</v>
      </c>
      <c r="B92" s="32" t="s">
        <v>142</v>
      </c>
      <c r="C92" s="513"/>
      <c r="D92" s="515" t="s">
        <v>1055</v>
      </c>
      <c r="E92" s="515" t="s">
        <v>977</v>
      </c>
      <c r="F92" s="520">
        <v>183345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</row>
    <row r="93" spans="1:179" s="7" customFormat="1" ht="48" customHeight="1">
      <c r="A93" s="481"/>
      <c r="B93" s="32" t="s">
        <v>740</v>
      </c>
      <c r="C93" s="514"/>
      <c r="D93" s="516"/>
      <c r="E93" s="516"/>
      <c r="F93" s="521">
        <v>183345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</row>
    <row r="94" spans="1:179" s="7" customFormat="1" ht="48" customHeight="1">
      <c r="A94" s="480">
        <f>1+A92</f>
        <v>45</v>
      </c>
      <c r="B94" s="32" t="s">
        <v>143</v>
      </c>
      <c r="C94" s="513"/>
      <c r="D94" s="517" t="s">
        <v>99</v>
      </c>
      <c r="E94" s="515" t="s">
        <v>975</v>
      </c>
      <c r="F94" s="520">
        <v>42688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</row>
    <row r="95" spans="1:179" s="7" customFormat="1" ht="48" customHeight="1">
      <c r="A95" s="481"/>
      <c r="B95" s="32" t="s">
        <v>741</v>
      </c>
      <c r="C95" s="514"/>
      <c r="D95" s="518"/>
      <c r="E95" s="516"/>
      <c r="F95" s="521">
        <v>42688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</row>
    <row r="96" spans="1:179" s="7" customFormat="1" ht="48" customHeight="1">
      <c r="A96" s="480">
        <f>1+A94</f>
        <v>46</v>
      </c>
      <c r="B96" s="32" t="s">
        <v>144</v>
      </c>
      <c r="C96" s="512"/>
      <c r="D96" s="510" t="s">
        <v>100</v>
      </c>
      <c r="E96" s="511" t="s">
        <v>978</v>
      </c>
      <c r="F96" s="522">
        <v>85321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</row>
    <row r="97" spans="1:187" s="7" customFormat="1" ht="48" customHeight="1">
      <c r="A97" s="481"/>
      <c r="B97" s="32" t="s">
        <v>742</v>
      </c>
      <c r="C97" s="512"/>
      <c r="D97" s="510"/>
      <c r="E97" s="511"/>
      <c r="F97" s="522">
        <v>85321</v>
      </c>
      <c r="G97" s="1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</row>
    <row r="98" spans="1:187" s="7" customFormat="1" ht="36" customHeight="1">
      <c r="A98" s="519" t="s">
        <v>836</v>
      </c>
      <c r="B98" s="519"/>
      <c r="C98" s="519"/>
      <c r="D98" s="519"/>
      <c r="E98" s="519"/>
      <c r="F98" s="519"/>
      <c r="G98" s="379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</row>
    <row r="99" spans="1:187" s="7" customFormat="1" ht="21.75" customHeight="1">
      <c r="B99" s="526" t="s">
        <v>16</v>
      </c>
      <c r="C99" s="526"/>
      <c r="D99" s="526"/>
      <c r="E99" s="526"/>
      <c r="F99" s="526"/>
    </row>
    <row r="100" spans="1:187" s="7" customFormat="1" ht="33" customHeight="1">
      <c r="A100" s="37" t="s">
        <v>107</v>
      </c>
      <c r="B100" s="38" t="s">
        <v>108</v>
      </c>
      <c r="C100" s="37" t="s">
        <v>109</v>
      </c>
      <c r="D100" s="37" t="s">
        <v>110</v>
      </c>
      <c r="E100" s="24" t="s">
        <v>111</v>
      </c>
      <c r="F100" s="37" t="s">
        <v>112</v>
      </c>
    </row>
    <row r="101" spans="1:187" s="7" customFormat="1" ht="33" customHeight="1">
      <c r="A101" s="480">
        <v>47</v>
      </c>
      <c r="B101" s="265" t="s">
        <v>856</v>
      </c>
      <c r="C101" s="482"/>
      <c r="D101" s="484" t="s">
        <v>17</v>
      </c>
      <c r="E101" s="480" t="s">
        <v>1</v>
      </c>
      <c r="F101" s="463">
        <v>56359</v>
      </c>
    </row>
    <row r="102" spans="1:187" s="7" customFormat="1" ht="33" customHeight="1">
      <c r="A102" s="481"/>
      <c r="B102" s="215" t="s">
        <v>857</v>
      </c>
      <c r="C102" s="483"/>
      <c r="D102" s="485"/>
      <c r="E102" s="481"/>
      <c r="F102" s="464">
        <v>56359</v>
      </c>
    </row>
    <row r="103" spans="1:187" s="7" customFormat="1" ht="33" customHeight="1">
      <c r="A103" s="480">
        <f>A101+1</f>
        <v>48</v>
      </c>
      <c r="B103" s="215" t="s">
        <v>858</v>
      </c>
      <c r="C103" s="482"/>
      <c r="D103" s="484" t="s">
        <v>18</v>
      </c>
      <c r="E103" s="480" t="s">
        <v>1</v>
      </c>
      <c r="F103" s="463">
        <v>56359</v>
      </c>
    </row>
    <row r="104" spans="1:187" s="7" customFormat="1" ht="33" customHeight="1">
      <c r="A104" s="481"/>
      <c r="B104" s="215" t="s">
        <v>859</v>
      </c>
      <c r="C104" s="483"/>
      <c r="D104" s="485"/>
      <c r="E104" s="481"/>
      <c r="F104" s="464">
        <v>56359</v>
      </c>
    </row>
    <row r="105" spans="1:187" s="7" customFormat="1" ht="33" customHeight="1">
      <c r="A105" s="480">
        <f>A103+1</f>
        <v>49</v>
      </c>
      <c r="B105" s="215" t="s">
        <v>860</v>
      </c>
      <c r="C105" s="482"/>
      <c r="D105" s="484" t="s">
        <v>17</v>
      </c>
      <c r="E105" s="480" t="s">
        <v>2</v>
      </c>
      <c r="F105" s="463">
        <v>58393</v>
      </c>
    </row>
    <row r="106" spans="1:187" s="7" customFormat="1" ht="33" customHeight="1">
      <c r="A106" s="481"/>
      <c r="B106" s="215" t="s">
        <v>861</v>
      </c>
      <c r="C106" s="483"/>
      <c r="D106" s="485"/>
      <c r="E106" s="481"/>
      <c r="F106" s="464">
        <v>58393</v>
      </c>
    </row>
    <row r="107" spans="1:187" s="7" customFormat="1" ht="33" customHeight="1">
      <c r="A107" s="480">
        <f>A105+1</f>
        <v>50</v>
      </c>
      <c r="B107" s="215" t="s">
        <v>863</v>
      </c>
      <c r="C107" s="482"/>
      <c r="D107" s="484" t="s">
        <v>18</v>
      </c>
      <c r="E107" s="480" t="s">
        <v>2</v>
      </c>
      <c r="F107" s="463">
        <v>58393</v>
      </c>
    </row>
    <row r="108" spans="1:187" s="7" customFormat="1" ht="33" customHeight="1">
      <c r="A108" s="481"/>
      <c r="B108" s="215" t="s">
        <v>862</v>
      </c>
      <c r="C108" s="483"/>
      <c r="D108" s="485"/>
      <c r="E108" s="481"/>
      <c r="F108" s="464">
        <v>58393</v>
      </c>
    </row>
    <row r="109" spans="1:187" s="7" customFormat="1" ht="33" customHeight="1">
      <c r="A109" s="480">
        <f>A107+1</f>
        <v>51</v>
      </c>
      <c r="B109" s="5" t="s">
        <v>151</v>
      </c>
      <c r="C109" s="482"/>
      <c r="D109" s="484" t="s">
        <v>19</v>
      </c>
      <c r="E109" s="480" t="s">
        <v>4</v>
      </c>
      <c r="F109" s="463">
        <v>40113</v>
      </c>
    </row>
    <row r="110" spans="1:187" s="7" customFormat="1" ht="33" customHeight="1">
      <c r="A110" s="481"/>
      <c r="B110" s="5" t="s">
        <v>747</v>
      </c>
      <c r="C110" s="483"/>
      <c r="D110" s="485"/>
      <c r="E110" s="481"/>
      <c r="F110" s="464">
        <v>40113</v>
      </c>
    </row>
    <row r="111" spans="1:187" s="7" customFormat="1" ht="33" customHeight="1">
      <c r="A111" s="480">
        <f>A109+1</f>
        <v>52</v>
      </c>
      <c r="B111" s="5" t="s">
        <v>152</v>
      </c>
      <c r="C111" s="482"/>
      <c r="D111" s="484" t="s">
        <v>20</v>
      </c>
      <c r="E111" s="480" t="s">
        <v>6</v>
      </c>
      <c r="F111" s="463">
        <v>41134</v>
      </c>
    </row>
    <row r="112" spans="1:187" s="7" customFormat="1" ht="33" customHeight="1">
      <c r="A112" s="481"/>
      <c r="B112" s="5" t="s">
        <v>748</v>
      </c>
      <c r="C112" s="483"/>
      <c r="D112" s="485"/>
      <c r="E112" s="481"/>
      <c r="F112" s="464">
        <v>41134</v>
      </c>
    </row>
    <row r="113" spans="1:6" ht="33" customHeight="1">
      <c r="A113" s="480">
        <f>A111+1</f>
        <v>53</v>
      </c>
      <c r="B113" s="5" t="s">
        <v>153</v>
      </c>
      <c r="C113" s="482"/>
      <c r="D113" s="484" t="s">
        <v>21</v>
      </c>
      <c r="E113" s="480" t="s">
        <v>22</v>
      </c>
      <c r="F113" s="463">
        <v>34055</v>
      </c>
    </row>
    <row r="114" spans="1:6" ht="33" customHeight="1">
      <c r="A114" s="481"/>
      <c r="B114" s="342" t="s">
        <v>749</v>
      </c>
      <c r="C114" s="483"/>
      <c r="D114" s="485"/>
      <c r="E114" s="481"/>
      <c r="F114" s="464">
        <v>34055</v>
      </c>
    </row>
    <row r="115" spans="1:6" ht="35.25" customHeight="1">
      <c r="A115" s="480">
        <f>A113+1</f>
        <v>54</v>
      </c>
      <c r="B115" s="7" t="s">
        <v>840</v>
      </c>
      <c r="C115" s="482"/>
      <c r="D115" s="463" t="s">
        <v>839</v>
      </c>
      <c r="E115" s="480" t="s">
        <v>15</v>
      </c>
      <c r="F115" s="463">
        <v>6114</v>
      </c>
    </row>
    <row r="116" spans="1:6" s="346" customFormat="1" ht="34.5" customHeight="1">
      <c r="A116" s="481"/>
      <c r="B116" s="7" t="s">
        <v>1234</v>
      </c>
      <c r="C116" s="483"/>
      <c r="D116" s="464"/>
      <c r="E116" s="481"/>
      <c r="F116" s="464">
        <v>6114</v>
      </c>
    </row>
    <row r="117" spans="1:6" ht="37.5" customHeight="1">
      <c r="A117" s="480">
        <f>A115+1</f>
        <v>55</v>
      </c>
      <c r="B117" s="215" t="s">
        <v>154</v>
      </c>
      <c r="C117" s="482"/>
      <c r="D117" s="484" t="s">
        <v>874</v>
      </c>
      <c r="E117" s="480" t="s">
        <v>1164</v>
      </c>
      <c r="F117" s="463">
        <v>231580</v>
      </c>
    </row>
    <row r="118" spans="1:6" ht="45.75" customHeight="1">
      <c r="A118" s="481"/>
      <c r="B118" s="5" t="s">
        <v>750</v>
      </c>
      <c r="C118" s="483"/>
      <c r="D118" s="485"/>
      <c r="E118" s="481"/>
      <c r="F118" s="464">
        <v>231580</v>
      </c>
    </row>
    <row r="119" spans="1:6" ht="33" customHeight="1">
      <c r="A119" s="480">
        <f>A117+1</f>
        <v>56</v>
      </c>
      <c r="B119" s="5" t="s">
        <v>155</v>
      </c>
      <c r="C119" s="482"/>
      <c r="D119" s="484" t="s">
        <v>85</v>
      </c>
      <c r="E119" s="480" t="s">
        <v>84</v>
      </c>
      <c r="F119" s="463">
        <v>323154</v>
      </c>
    </row>
    <row r="120" spans="1:6" ht="38.25" customHeight="1">
      <c r="A120" s="481"/>
      <c r="B120" s="217" t="s">
        <v>751</v>
      </c>
      <c r="C120" s="483"/>
      <c r="D120" s="485"/>
      <c r="E120" s="481"/>
      <c r="F120" s="464">
        <v>323154</v>
      </c>
    </row>
    <row r="121" spans="1:6" ht="33" customHeight="1">
      <c r="A121" s="480">
        <f>A119+1</f>
        <v>57</v>
      </c>
      <c r="B121" s="203" t="s">
        <v>156</v>
      </c>
      <c r="C121" s="482"/>
      <c r="D121" s="484" t="s">
        <v>103</v>
      </c>
      <c r="E121" s="480" t="s">
        <v>104</v>
      </c>
      <c r="F121" s="463">
        <v>313393</v>
      </c>
    </row>
    <row r="122" spans="1:6" ht="39.75" customHeight="1">
      <c r="A122" s="481"/>
      <c r="B122" s="203" t="s">
        <v>752</v>
      </c>
      <c r="C122" s="483"/>
      <c r="D122" s="485"/>
      <c r="E122" s="481"/>
      <c r="F122" s="464">
        <v>313393</v>
      </c>
    </row>
    <row r="123" spans="1:6" ht="18" customHeight="1">
      <c r="A123" s="480">
        <f>A121+1</f>
        <v>58</v>
      </c>
      <c r="B123" s="210" t="s">
        <v>864</v>
      </c>
      <c r="C123" s="506"/>
      <c r="D123" s="484" t="s">
        <v>872</v>
      </c>
      <c r="E123" s="496" t="s">
        <v>838</v>
      </c>
      <c r="F123" s="505">
        <v>368502</v>
      </c>
    </row>
    <row r="124" spans="1:6" ht="115.5" customHeight="1">
      <c r="A124" s="481"/>
      <c r="B124" s="211" t="s">
        <v>865</v>
      </c>
      <c r="C124" s="507"/>
      <c r="D124" s="485"/>
      <c r="E124" s="497"/>
      <c r="F124" s="505">
        <v>368502</v>
      </c>
    </row>
    <row r="125" spans="1:6" ht="15.75" customHeight="1">
      <c r="A125" s="480">
        <f>A123+1</f>
        <v>59</v>
      </c>
      <c r="B125" s="210" t="s">
        <v>932</v>
      </c>
      <c r="C125" s="506"/>
      <c r="D125" s="509" t="s">
        <v>875</v>
      </c>
      <c r="E125" s="508" t="s">
        <v>873</v>
      </c>
      <c r="F125" s="505">
        <v>475986</v>
      </c>
    </row>
    <row r="126" spans="1:6" ht="117" customHeight="1">
      <c r="A126" s="481"/>
      <c r="B126" s="214" t="s">
        <v>866</v>
      </c>
      <c r="C126" s="507"/>
      <c r="D126" s="509"/>
      <c r="E126" s="508"/>
      <c r="F126" s="505">
        <v>475986</v>
      </c>
    </row>
    <row r="127" spans="1:6" ht="19.5" customHeight="1">
      <c r="A127" s="490">
        <f>A125+1</f>
        <v>60</v>
      </c>
      <c r="B127" s="210" t="s">
        <v>867</v>
      </c>
      <c r="C127" s="212"/>
      <c r="D127" s="484" t="s">
        <v>837</v>
      </c>
      <c r="E127" s="488" t="s">
        <v>870</v>
      </c>
      <c r="F127" s="463">
        <v>497657</v>
      </c>
    </row>
    <row r="128" spans="1:6" ht="120" customHeight="1">
      <c r="A128" s="491"/>
      <c r="B128" s="211" t="s">
        <v>868</v>
      </c>
      <c r="C128" s="213"/>
      <c r="D128" s="485"/>
      <c r="E128" s="489"/>
      <c r="F128" s="464">
        <v>497657</v>
      </c>
    </row>
    <row r="129" spans="1:6" ht="21.75" customHeight="1" thickBot="1">
      <c r="A129" s="490">
        <f>A127+1</f>
        <v>61</v>
      </c>
      <c r="B129" s="364" t="s">
        <v>933</v>
      </c>
      <c r="C129" s="212"/>
      <c r="D129" s="503" t="s">
        <v>898</v>
      </c>
      <c r="E129" s="496" t="s">
        <v>844</v>
      </c>
      <c r="F129" s="463">
        <v>788639</v>
      </c>
    </row>
    <row r="130" spans="1:6" ht="106.5" customHeight="1">
      <c r="A130" s="491"/>
      <c r="B130" s="211" t="s">
        <v>869</v>
      </c>
      <c r="C130" s="213"/>
      <c r="D130" s="504"/>
      <c r="E130" s="497"/>
      <c r="F130" s="464">
        <v>788639</v>
      </c>
    </row>
    <row r="131" spans="1:6" ht="31.5" customHeight="1">
      <c r="A131" s="502" t="s">
        <v>876</v>
      </c>
      <c r="B131" s="502"/>
      <c r="C131" s="502"/>
      <c r="D131" s="502"/>
      <c r="E131" s="502"/>
      <c r="F131" s="502"/>
    </row>
    <row r="132" spans="1:6" s="348" customFormat="1" ht="31.5" customHeight="1">
      <c r="A132" s="37" t="s">
        <v>107</v>
      </c>
      <c r="B132" s="38" t="s">
        <v>108</v>
      </c>
      <c r="C132" s="37" t="s">
        <v>109</v>
      </c>
      <c r="D132" s="37" t="s">
        <v>110</v>
      </c>
      <c r="E132" s="24" t="s">
        <v>111</v>
      </c>
      <c r="F132" s="37" t="s">
        <v>112</v>
      </c>
    </row>
    <row r="133" spans="1:6" s="7" customFormat="1" ht="33.950000000000003" customHeight="1">
      <c r="A133" s="480">
        <f>A129+1</f>
        <v>62</v>
      </c>
      <c r="B133" s="218" t="s">
        <v>157</v>
      </c>
      <c r="C133" s="482"/>
      <c r="D133" s="484" t="s">
        <v>79</v>
      </c>
      <c r="E133" s="480" t="s">
        <v>78</v>
      </c>
      <c r="F133" s="463">
        <v>156030</v>
      </c>
    </row>
    <row r="134" spans="1:6" s="7" customFormat="1" ht="33.950000000000003" customHeight="1">
      <c r="A134" s="481"/>
      <c r="B134" s="5" t="s">
        <v>753</v>
      </c>
      <c r="C134" s="483"/>
      <c r="D134" s="485"/>
      <c r="E134" s="481"/>
      <c r="F134" s="464" t="e">
        <v>#N/A</v>
      </c>
    </row>
    <row r="135" spans="1:6" s="9" customFormat="1" ht="26.1" customHeight="1">
      <c r="A135" s="480">
        <f>A133+1</f>
        <v>63</v>
      </c>
      <c r="B135" s="10" t="s">
        <v>159</v>
      </c>
      <c r="C135" s="498"/>
      <c r="D135" s="488" t="s">
        <v>890</v>
      </c>
      <c r="E135" s="488" t="s">
        <v>87</v>
      </c>
      <c r="F135" s="463">
        <v>31195</v>
      </c>
    </row>
    <row r="136" spans="1:6" s="9" customFormat="1" ht="26.1" customHeight="1">
      <c r="A136" s="492"/>
      <c r="B136" s="10" t="s">
        <v>754</v>
      </c>
      <c r="C136" s="499"/>
      <c r="D136" s="489"/>
      <c r="E136" s="501"/>
      <c r="F136" s="464" t="e">
        <v>#N/A</v>
      </c>
    </row>
    <row r="137" spans="1:6" s="9" customFormat="1" ht="26.1" customHeight="1">
      <c r="A137" s="492"/>
      <c r="B137" s="10" t="s">
        <v>158</v>
      </c>
      <c r="C137" s="499"/>
      <c r="D137" s="219" t="s">
        <v>899</v>
      </c>
      <c r="E137" s="501"/>
      <c r="F137" s="48">
        <v>19984</v>
      </c>
    </row>
    <row r="138" spans="1:6" s="9" customFormat="1" ht="26.1" customHeight="1">
      <c r="A138" s="481"/>
      <c r="B138" s="219" t="s">
        <v>889</v>
      </c>
      <c r="C138" s="500"/>
      <c r="D138" s="219" t="s">
        <v>891</v>
      </c>
      <c r="E138" s="489"/>
      <c r="F138" s="216">
        <v>30177</v>
      </c>
    </row>
    <row r="139" spans="1:6" s="7" customFormat="1" ht="33.950000000000003" customHeight="1">
      <c r="A139" s="480">
        <f>A135+1</f>
        <v>64</v>
      </c>
      <c r="B139" s="5" t="s">
        <v>160</v>
      </c>
      <c r="C139" s="482"/>
      <c r="D139" s="484" t="s">
        <v>102</v>
      </c>
      <c r="E139" s="480" t="s">
        <v>80</v>
      </c>
      <c r="F139" s="463">
        <v>208250</v>
      </c>
    </row>
    <row r="140" spans="1:6" s="7" customFormat="1" ht="33.950000000000003" customHeight="1">
      <c r="A140" s="481"/>
      <c r="B140" s="5" t="s">
        <v>755</v>
      </c>
      <c r="C140" s="483"/>
      <c r="D140" s="485"/>
      <c r="E140" s="481"/>
      <c r="F140" s="464" t="e">
        <v>#N/A</v>
      </c>
    </row>
    <row r="141" spans="1:6" s="9" customFormat="1" ht="26.1" customHeight="1">
      <c r="A141" s="480">
        <f>A139+1</f>
        <v>65</v>
      </c>
      <c r="B141" s="8" t="s">
        <v>162</v>
      </c>
      <c r="C141" s="498"/>
      <c r="D141" s="488" t="s">
        <v>892</v>
      </c>
      <c r="E141" s="488" t="s">
        <v>88</v>
      </c>
      <c r="F141" s="463">
        <v>45296</v>
      </c>
    </row>
    <row r="142" spans="1:6" s="9" customFormat="1" ht="26.1" customHeight="1">
      <c r="A142" s="492"/>
      <c r="B142" s="8" t="s">
        <v>756</v>
      </c>
      <c r="C142" s="499"/>
      <c r="D142" s="489"/>
      <c r="E142" s="501"/>
      <c r="F142" s="464" t="e">
        <v>#N/A</v>
      </c>
    </row>
    <row r="143" spans="1:6" s="9" customFormat="1" ht="26.1" customHeight="1">
      <c r="A143" s="492"/>
      <c r="B143" s="8" t="s">
        <v>161</v>
      </c>
      <c r="C143" s="499"/>
      <c r="D143" s="219" t="s">
        <v>899</v>
      </c>
      <c r="E143" s="501"/>
      <c r="F143" s="183">
        <v>24227</v>
      </c>
    </row>
    <row r="144" spans="1:6" s="9" customFormat="1" ht="26.1" customHeight="1">
      <c r="A144" s="481"/>
      <c r="B144" s="219" t="s">
        <v>893</v>
      </c>
      <c r="C144" s="500"/>
      <c r="D144" s="219" t="s">
        <v>891</v>
      </c>
      <c r="E144" s="489"/>
      <c r="F144" s="216">
        <v>44623</v>
      </c>
    </row>
    <row r="145" spans="1:11" s="7" customFormat="1" ht="33.950000000000003" customHeight="1">
      <c r="A145" s="480">
        <f>A141+1</f>
        <v>66</v>
      </c>
      <c r="B145" s="5" t="s">
        <v>163</v>
      </c>
      <c r="C145" s="482"/>
      <c r="D145" s="484" t="s">
        <v>79</v>
      </c>
      <c r="E145" s="480" t="s">
        <v>81</v>
      </c>
      <c r="F145" s="463">
        <v>170811</v>
      </c>
    </row>
    <row r="146" spans="1:11" s="7" customFormat="1" ht="33.950000000000003" customHeight="1">
      <c r="A146" s="481"/>
      <c r="B146" s="5" t="s">
        <v>757</v>
      </c>
      <c r="C146" s="483"/>
      <c r="D146" s="485"/>
      <c r="E146" s="481"/>
      <c r="F146" s="464" t="e">
        <v>#N/A</v>
      </c>
    </row>
    <row r="147" spans="1:11" ht="26.1" customHeight="1">
      <c r="A147" s="480">
        <f>A145+1</f>
        <v>67</v>
      </c>
      <c r="B147" s="8" t="s">
        <v>165</v>
      </c>
      <c r="C147" s="498"/>
      <c r="D147" s="488" t="s">
        <v>895</v>
      </c>
      <c r="E147" s="488" t="s">
        <v>89</v>
      </c>
      <c r="F147" s="463">
        <v>33036</v>
      </c>
    </row>
    <row r="148" spans="1:11" ht="26.1" customHeight="1">
      <c r="A148" s="492"/>
      <c r="B148" s="8" t="s">
        <v>758</v>
      </c>
      <c r="C148" s="499"/>
      <c r="D148" s="489"/>
      <c r="E148" s="501"/>
      <c r="F148" s="464" t="e">
        <v>#N/A</v>
      </c>
    </row>
    <row r="149" spans="1:11" ht="26.1" customHeight="1">
      <c r="A149" s="492"/>
      <c r="B149" s="8" t="s">
        <v>164</v>
      </c>
      <c r="C149" s="499"/>
      <c r="D149" s="219" t="s">
        <v>899</v>
      </c>
      <c r="E149" s="501"/>
      <c r="F149" s="351">
        <v>20761</v>
      </c>
    </row>
    <row r="150" spans="1:11" ht="26.1" customHeight="1">
      <c r="A150" s="481"/>
      <c r="B150" s="219" t="s">
        <v>894</v>
      </c>
      <c r="C150" s="500"/>
      <c r="D150" s="219" t="s">
        <v>891</v>
      </c>
      <c r="E150" s="489"/>
      <c r="F150" s="352">
        <v>35554</v>
      </c>
    </row>
    <row r="151" spans="1:11" s="7" customFormat="1" ht="33.950000000000003" customHeight="1">
      <c r="A151" s="480">
        <f>A147+1</f>
        <v>68</v>
      </c>
      <c r="B151" s="5" t="s">
        <v>166</v>
      </c>
      <c r="C151" s="482"/>
      <c r="D151" s="484" t="s">
        <v>102</v>
      </c>
      <c r="E151" s="480" t="s">
        <v>82</v>
      </c>
      <c r="F151" s="463">
        <v>230534</v>
      </c>
    </row>
    <row r="152" spans="1:11" s="7" customFormat="1" ht="33.950000000000003" customHeight="1">
      <c r="A152" s="481"/>
      <c r="B152" s="5" t="s">
        <v>759</v>
      </c>
      <c r="C152" s="483"/>
      <c r="D152" s="485"/>
      <c r="E152" s="481"/>
      <c r="F152" s="464" t="e">
        <v>#N/A</v>
      </c>
    </row>
    <row r="153" spans="1:11" s="7" customFormat="1" ht="26.1" customHeight="1">
      <c r="A153" s="480">
        <f>A151+1</f>
        <v>69</v>
      </c>
      <c r="B153" s="221" t="s">
        <v>168</v>
      </c>
      <c r="C153" s="498"/>
      <c r="D153" s="535" t="s">
        <v>896</v>
      </c>
      <c r="E153" s="488" t="s">
        <v>90</v>
      </c>
      <c r="F153" s="505">
        <v>48059</v>
      </c>
    </row>
    <row r="154" spans="1:11" s="7" customFormat="1" ht="26.1" customHeight="1">
      <c r="A154" s="492"/>
      <c r="B154" s="221" t="s">
        <v>760</v>
      </c>
      <c r="C154" s="499"/>
      <c r="D154" s="535"/>
      <c r="E154" s="501"/>
      <c r="F154" s="505" t="e">
        <v>#N/A</v>
      </c>
    </row>
    <row r="155" spans="1:11" s="7" customFormat="1" ht="26.1" customHeight="1">
      <c r="A155" s="492"/>
      <c r="B155" s="221" t="s">
        <v>167</v>
      </c>
      <c r="C155" s="499"/>
      <c r="D155" s="219" t="s">
        <v>899</v>
      </c>
      <c r="E155" s="501"/>
      <c r="F155" s="249">
        <v>30500</v>
      </c>
    </row>
    <row r="156" spans="1:11" s="7" customFormat="1" ht="26.1" customHeight="1">
      <c r="A156" s="481"/>
      <c r="B156" s="219" t="s">
        <v>897</v>
      </c>
      <c r="C156" s="500"/>
      <c r="D156" s="219" t="s">
        <v>891</v>
      </c>
      <c r="E156" s="489"/>
      <c r="F156" s="249">
        <v>52688</v>
      </c>
    </row>
    <row r="157" spans="1:11" s="7" customFormat="1" ht="15.75" customHeight="1">
      <c r="A157" s="14"/>
      <c r="B157" s="284"/>
      <c r="C157" s="285"/>
      <c r="D157" s="284"/>
      <c r="E157" s="284"/>
      <c r="F157" s="267"/>
      <c r="G157" s="243"/>
      <c r="H157" s="245"/>
      <c r="I157" s="243"/>
      <c r="J157" s="244"/>
    </row>
    <row r="158" spans="1:11" s="7" customFormat="1" ht="42.75" customHeight="1">
      <c r="A158" s="486" t="s">
        <v>1163</v>
      </c>
      <c r="B158" s="487"/>
      <c r="C158" s="493" t="s">
        <v>1072</v>
      </c>
      <c r="D158" s="494"/>
      <c r="E158" s="495"/>
      <c r="F158" s="286">
        <f>F16+F45</f>
        <v>68277</v>
      </c>
      <c r="G158" s="243"/>
      <c r="H158" s="245"/>
      <c r="I158" s="243"/>
      <c r="J158" s="244"/>
    </row>
    <row r="159" spans="1:11" s="7" customFormat="1" ht="13.5" customHeight="1">
      <c r="A159" s="14"/>
      <c r="B159" s="284"/>
      <c r="C159" s="283"/>
      <c r="D159" s="284"/>
      <c r="E159" s="284"/>
      <c r="F159" s="267"/>
      <c r="G159" s="226"/>
      <c r="H159" s="243"/>
      <c r="I159" s="245"/>
      <c r="J159" s="243"/>
      <c r="K159" s="244"/>
    </row>
    <row r="160" spans="1:11" s="36" customFormat="1" ht="32.25" customHeight="1">
      <c r="A160" s="525" t="s">
        <v>26</v>
      </c>
      <c r="B160" s="525"/>
      <c r="C160" s="525"/>
      <c r="D160" s="525"/>
      <c r="E160" s="525"/>
      <c r="J160"/>
      <c r="K160"/>
    </row>
    <row r="161" spans="1:11" s="36" customFormat="1" ht="15.75">
      <c r="A161" s="479" t="s">
        <v>1269</v>
      </c>
      <c r="B161" s="479"/>
      <c r="C161" s="479"/>
      <c r="D161" s="396" t="s">
        <v>1271</v>
      </c>
      <c r="J161"/>
      <c r="K161"/>
    </row>
  </sheetData>
  <mergeCells count="331">
    <mergeCell ref="A153:A156"/>
    <mergeCell ref="D153:D154"/>
    <mergeCell ref="F153:F154"/>
    <mergeCell ref="C151:C152"/>
    <mergeCell ref="D145:D146"/>
    <mergeCell ref="E145:E146"/>
    <mergeCell ref="D151:D152"/>
    <mergeCell ref="A151:A152"/>
    <mergeCell ref="E151:E152"/>
    <mergeCell ref="D147:D148"/>
    <mergeCell ref="F147:F148"/>
    <mergeCell ref="F151:F152"/>
    <mergeCell ref="C147:C150"/>
    <mergeCell ref="E147:E150"/>
    <mergeCell ref="A147:A150"/>
    <mergeCell ref="A145:A146"/>
    <mergeCell ref="A82:A83"/>
    <mergeCell ref="E58:E59"/>
    <mergeCell ref="F58:F59"/>
    <mergeCell ref="E74:E75"/>
    <mergeCell ref="C74:C75"/>
    <mergeCell ref="C111:C112"/>
    <mergeCell ref="C113:C114"/>
    <mergeCell ref="C117:C118"/>
    <mergeCell ref="D113:D114"/>
    <mergeCell ref="E113:E114"/>
    <mergeCell ref="F113:F114"/>
    <mergeCell ref="F117:F118"/>
    <mergeCell ref="A111:A112"/>
    <mergeCell ref="A113:A114"/>
    <mergeCell ref="A117:A118"/>
    <mergeCell ref="C109:C110"/>
    <mergeCell ref="D107:D108"/>
    <mergeCell ref="A107:A108"/>
    <mergeCell ref="A109:A110"/>
    <mergeCell ref="D109:D110"/>
    <mergeCell ref="E109:E110"/>
    <mergeCell ref="F103:F104"/>
    <mergeCell ref="F74:F75"/>
    <mergeCell ref="F76:F77"/>
    <mergeCell ref="A34:A35"/>
    <mergeCell ref="A32:A33"/>
    <mergeCell ref="D32:D33"/>
    <mergeCell ref="E32:E33"/>
    <mergeCell ref="F32:F33"/>
    <mergeCell ref="C32:C33"/>
    <mergeCell ref="C34:C35"/>
    <mergeCell ref="F70:F71"/>
    <mergeCell ref="A64:A65"/>
    <mergeCell ref="A45:A46"/>
    <mergeCell ref="C43:C44"/>
    <mergeCell ref="C45:C46"/>
    <mergeCell ref="D45:D46"/>
    <mergeCell ref="E45:E46"/>
    <mergeCell ref="F45:F46"/>
    <mergeCell ref="F47:F48"/>
    <mergeCell ref="F49:F50"/>
    <mergeCell ref="A49:A50"/>
    <mergeCell ref="A47:A48"/>
    <mergeCell ref="F34:F35"/>
    <mergeCell ref="E34:E35"/>
    <mergeCell ref="D34:D35"/>
    <mergeCell ref="D64:D65"/>
    <mergeCell ref="E64:E65"/>
    <mergeCell ref="D47:D48"/>
    <mergeCell ref="D49:D50"/>
    <mergeCell ref="E49:E50"/>
    <mergeCell ref="E47:E48"/>
    <mergeCell ref="F66:F67"/>
    <mergeCell ref="E70:E71"/>
    <mergeCell ref="C70:C71"/>
    <mergeCell ref="C47:C48"/>
    <mergeCell ref="C49:C50"/>
    <mergeCell ref="F56:F57"/>
    <mergeCell ref="F60:F61"/>
    <mergeCell ref="F82:F83"/>
    <mergeCell ref="E82:E83"/>
    <mergeCell ref="D82:D83"/>
    <mergeCell ref="C82:C83"/>
    <mergeCell ref="C86:C87"/>
    <mergeCell ref="C78:C79"/>
    <mergeCell ref="D78:D79"/>
    <mergeCell ref="E78:E79"/>
    <mergeCell ref="F64:F65"/>
    <mergeCell ref="C64:C65"/>
    <mergeCell ref="F78:F79"/>
    <mergeCell ref="C76:C77"/>
    <mergeCell ref="D76:D77"/>
    <mergeCell ref="E76:E77"/>
    <mergeCell ref="D70:D71"/>
    <mergeCell ref="D72:D73"/>
    <mergeCell ref="F68:F69"/>
    <mergeCell ref="E68:E69"/>
    <mergeCell ref="D88:D89"/>
    <mergeCell ref="E88:E89"/>
    <mergeCell ref="F88:F89"/>
    <mergeCell ref="A84:A85"/>
    <mergeCell ref="F86:F87"/>
    <mergeCell ref="E86:E87"/>
    <mergeCell ref="D86:D87"/>
    <mergeCell ref="A86:A87"/>
    <mergeCell ref="C84:C85"/>
    <mergeCell ref="D84:D85"/>
    <mergeCell ref="E84:E85"/>
    <mergeCell ref="F84:F85"/>
    <mergeCell ref="C88:C89"/>
    <mergeCell ref="A41:A42"/>
    <mergeCell ref="A43:A44"/>
    <mergeCell ref="D43:D44"/>
    <mergeCell ref="E43:E44"/>
    <mergeCell ref="F43:F44"/>
    <mergeCell ref="F41:F42"/>
    <mergeCell ref="E41:E42"/>
    <mergeCell ref="D41:D42"/>
    <mergeCell ref="C41:C42"/>
    <mergeCell ref="A30:A31"/>
    <mergeCell ref="D26:D27"/>
    <mergeCell ref="E26:E27"/>
    <mergeCell ref="F26:F27"/>
    <mergeCell ref="F28:F29"/>
    <mergeCell ref="E28:E29"/>
    <mergeCell ref="D28:D29"/>
    <mergeCell ref="C28:C29"/>
    <mergeCell ref="C30:C31"/>
    <mergeCell ref="D30:D31"/>
    <mergeCell ref="E30:E31"/>
    <mergeCell ref="F30:F31"/>
    <mergeCell ref="A26:A27"/>
    <mergeCell ref="A28:A29"/>
    <mergeCell ref="C26:C27"/>
    <mergeCell ref="D24:D25"/>
    <mergeCell ref="C24:C25"/>
    <mergeCell ref="A24:A25"/>
    <mergeCell ref="E18:E19"/>
    <mergeCell ref="F18:F19"/>
    <mergeCell ref="F24:F25"/>
    <mergeCell ref="E24:E25"/>
    <mergeCell ref="C18:C19"/>
    <mergeCell ref="A18:A19"/>
    <mergeCell ref="D18:D19"/>
    <mergeCell ref="C20:C21"/>
    <mergeCell ref="C22:C23"/>
    <mergeCell ref="D22:D23"/>
    <mergeCell ref="E22:E23"/>
    <mergeCell ref="F22:F23"/>
    <mergeCell ref="A20:A21"/>
    <mergeCell ref="A22:A23"/>
    <mergeCell ref="D20:D21"/>
    <mergeCell ref="E20:E21"/>
    <mergeCell ref="F20:F21"/>
    <mergeCell ref="E12:E13"/>
    <mergeCell ref="F12:F13"/>
    <mergeCell ref="A10:A11"/>
    <mergeCell ref="C10:C11"/>
    <mergeCell ref="D10:D11"/>
    <mergeCell ref="E10:E11"/>
    <mergeCell ref="F10:F11"/>
    <mergeCell ref="D16:D17"/>
    <mergeCell ref="C16:C17"/>
    <mergeCell ref="C12:C13"/>
    <mergeCell ref="A12:A13"/>
    <mergeCell ref="A14:A15"/>
    <mergeCell ref="C14:C15"/>
    <mergeCell ref="D14:D15"/>
    <mergeCell ref="D12:D13"/>
    <mergeCell ref="A16:A17"/>
    <mergeCell ref="E14:E15"/>
    <mergeCell ref="F14:F15"/>
    <mergeCell ref="F16:F17"/>
    <mergeCell ref="E16:E17"/>
    <mergeCell ref="E5:F5"/>
    <mergeCell ref="B6:F6"/>
    <mergeCell ref="A8:A9"/>
    <mergeCell ref="C8:C9"/>
    <mergeCell ref="D8:D9"/>
    <mergeCell ref="E8:E9"/>
    <mergeCell ref="F8:F9"/>
    <mergeCell ref="A4:F4"/>
    <mergeCell ref="A2:D2"/>
    <mergeCell ref="A160:E160"/>
    <mergeCell ref="B99:F99"/>
    <mergeCell ref="D54:D55"/>
    <mergeCell ref="E54:E55"/>
    <mergeCell ref="F54:F55"/>
    <mergeCell ref="A58:A59"/>
    <mergeCell ref="C58:C59"/>
    <mergeCell ref="A60:A61"/>
    <mergeCell ref="C60:C61"/>
    <mergeCell ref="D62:D63"/>
    <mergeCell ref="E62:E63"/>
    <mergeCell ref="F62:F63"/>
    <mergeCell ref="D58:D59"/>
    <mergeCell ref="E72:E73"/>
    <mergeCell ref="F72:F73"/>
    <mergeCell ref="C72:C73"/>
    <mergeCell ref="D90:D91"/>
    <mergeCell ref="C90:C91"/>
    <mergeCell ref="E90:E91"/>
    <mergeCell ref="F90:F91"/>
    <mergeCell ref="C56:C57"/>
    <mergeCell ref="A54:A55"/>
    <mergeCell ref="A72:A73"/>
    <mergeCell ref="A88:A89"/>
    <mergeCell ref="A78:A79"/>
    <mergeCell ref="D80:D81"/>
    <mergeCell ref="E80:E81"/>
    <mergeCell ref="F80:F81"/>
    <mergeCell ref="A80:A81"/>
    <mergeCell ref="C80:C81"/>
    <mergeCell ref="A76:A77"/>
    <mergeCell ref="A74:A75"/>
    <mergeCell ref="D74:D75"/>
    <mergeCell ref="A66:A67"/>
    <mergeCell ref="A68:A69"/>
    <mergeCell ref="D68:D69"/>
    <mergeCell ref="D66:D67"/>
    <mergeCell ref="C66:C67"/>
    <mergeCell ref="C68:C69"/>
    <mergeCell ref="E66:E67"/>
    <mergeCell ref="A70:A71"/>
    <mergeCell ref="A51:B51"/>
    <mergeCell ref="C54:C55"/>
    <mergeCell ref="D56:D57"/>
    <mergeCell ref="E56:E57"/>
    <mergeCell ref="A56:A57"/>
    <mergeCell ref="D60:D61"/>
    <mergeCell ref="E60:E61"/>
    <mergeCell ref="A62:A63"/>
    <mergeCell ref="C62:C63"/>
    <mergeCell ref="A52:F52"/>
    <mergeCell ref="A90:A91"/>
    <mergeCell ref="C107:C108"/>
    <mergeCell ref="A96:A97"/>
    <mergeCell ref="D96:D97"/>
    <mergeCell ref="E96:E97"/>
    <mergeCell ref="C96:C97"/>
    <mergeCell ref="C92:C93"/>
    <mergeCell ref="A92:A93"/>
    <mergeCell ref="E94:E95"/>
    <mergeCell ref="D94:D95"/>
    <mergeCell ref="C94:C95"/>
    <mergeCell ref="A94:A95"/>
    <mergeCell ref="D92:D93"/>
    <mergeCell ref="A98:F98"/>
    <mergeCell ref="F94:F95"/>
    <mergeCell ref="F96:F97"/>
    <mergeCell ref="E107:E108"/>
    <mergeCell ref="F101:F102"/>
    <mergeCell ref="F107:F108"/>
    <mergeCell ref="F92:F93"/>
    <mergeCell ref="E92:E93"/>
    <mergeCell ref="E117:E118"/>
    <mergeCell ref="E129:E130"/>
    <mergeCell ref="F129:F130"/>
    <mergeCell ref="C123:C124"/>
    <mergeCell ref="F119:F120"/>
    <mergeCell ref="F121:F122"/>
    <mergeCell ref="E121:E122"/>
    <mergeCell ref="D121:D122"/>
    <mergeCell ref="E125:E126"/>
    <mergeCell ref="D119:D120"/>
    <mergeCell ref="C119:C120"/>
    <mergeCell ref="C121:C122"/>
    <mergeCell ref="D127:D128"/>
    <mergeCell ref="E127:E128"/>
    <mergeCell ref="F127:F128"/>
    <mergeCell ref="E119:E120"/>
    <mergeCell ref="D123:D124"/>
    <mergeCell ref="D125:D126"/>
    <mergeCell ref="D117:D118"/>
    <mergeCell ref="C158:E158"/>
    <mergeCell ref="E123:E124"/>
    <mergeCell ref="E133:E134"/>
    <mergeCell ref="C145:C146"/>
    <mergeCell ref="F145:F146"/>
    <mergeCell ref="F135:F136"/>
    <mergeCell ref="C139:C140"/>
    <mergeCell ref="D139:D140"/>
    <mergeCell ref="E139:E140"/>
    <mergeCell ref="F139:F140"/>
    <mergeCell ref="D135:D136"/>
    <mergeCell ref="C135:C138"/>
    <mergeCell ref="E135:E138"/>
    <mergeCell ref="C141:C144"/>
    <mergeCell ref="E141:E144"/>
    <mergeCell ref="F141:F142"/>
    <mergeCell ref="A131:F131"/>
    <mergeCell ref="D129:D130"/>
    <mergeCell ref="F123:F124"/>
    <mergeCell ref="F125:F126"/>
    <mergeCell ref="C125:C126"/>
    <mergeCell ref="F133:F134"/>
    <mergeCell ref="E153:E156"/>
    <mergeCell ref="C153:C156"/>
    <mergeCell ref="A119:A120"/>
    <mergeCell ref="A133:A134"/>
    <mergeCell ref="C133:C134"/>
    <mergeCell ref="D133:D134"/>
    <mergeCell ref="D141:D142"/>
    <mergeCell ref="A129:A130"/>
    <mergeCell ref="A127:A128"/>
    <mergeCell ref="A123:A124"/>
    <mergeCell ref="A125:A126"/>
    <mergeCell ref="A121:A122"/>
    <mergeCell ref="A139:A140"/>
    <mergeCell ref="A135:A138"/>
    <mergeCell ref="A141:A144"/>
    <mergeCell ref="A161:C161"/>
    <mergeCell ref="A115:A116"/>
    <mergeCell ref="D115:D116"/>
    <mergeCell ref="E115:E116"/>
    <mergeCell ref="F115:F116"/>
    <mergeCell ref="C115:C116"/>
    <mergeCell ref="E101:E102"/>
    <mergeCell ref="E111:E112"/>
    <mergeCell ref="E103:E104"/>
    <mergeCell ref="E105:E106"/>
    <mergeCell ref="F105:F106"/>
    <mergeCell ref="F109:F110"/>
    <mergeCell ref="F111:F112"/>
    <mergeCell ref="D111:D112"/>
    <mergeCell ref="A158:B158"/>
    <mergeCell ref="A101:A102"/>
    <mergeCell ref="A103:A104"/>
    <mergeCell ref="A105:A106"/>
    <mergeCell ref="D101:D102"/>
    <mergeCell ref="D103:D104"/>
    <mergeCell ref="C101:C102"/>
    <mergeCell ref="C103:C104"/>
    <mergeCell ref="C105:C106"/>
    <mergeCell ref="D105:D106"/>
  </mergeCells>
  <phoneticPr fontId="77" type="noConversion"/>
  <hyperlinks>
    <hyperlink ref="D161" r:id="rId1" display="Genesis operative"/>
  </hyperlinks>
  <printOptions horizontalCentered="1"/>
  <pageMargins left="0.15748031496062992" right="0" top="0" bottom="0" header="0" footer="0"/>
  <pageSetup paperSize="9" scale="90" orientation="portrait" r:id="rId2"/>
  <rowBreaks count="2" manualBreakCount="2">
    <brk id="21" max="16383" man="1"/>
    <brk id="40" max="16383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zoomScaleNormal="100" workbookViewId="0">
      <selection activeCell="I33" sqref="I33"/>
    </sheetView>
  </sheetViews>
  <sheetFormatPr defaultRowHeight="15"/>
  <cols>
    <col min="1" max="1" width="5.140625" customWidth="1"/>
    <col min="2" max="2" width="15.85546875" customWidth="1"/>
    <col min="3" max="3" width="21.5703125" customWidth="1"/>
    <col min="4" max="4" width="18.7109375" customWidth="1"/>
    <col min="5" max="5" width="16.85546875" customWidth="1"/>
    <col min="6" max="6" width="12.85546875" customWidth="1"/>
    <col min="7" max="7" width="14.5703125" customWidth="1"/>
    <col min="8" max="8" width="14" style="7" customWidth="1"/>
    <col min="9" max="9" width="19.7109375" customWidth="1"/>
    <col min="10" max="10" width="12.28515625" customWidth="1"/>
    <col min="11" max="11" width="12.7109375" customWidth="1"/>
    <col min="12" max="12" width="17.5703125" customWidth="1"/>
    <col min="256" max="256" width="16.140625" customWidth="1"/>
    <col min="257" max="257" width="15.7109375" customWidth="1"/>
    <col min="258" max="258" width="21.5703125" customWidth="1"/>
    <col min="259" max="259" width="25.5703125" customWidth="1"/>
    <col min="260" max="260" width="14.42578125" customWidth="1"/>
    <col min="261" max="264" width="0" hidden="1" customWidth="1"/>
    <col min="265" max="265" width="11.140625" customWidth="1"/>
    <col min="266" max="266" width="0" hidden="1" customWidth="1"/>
    <col min="267" max="267" width="12.28515625" customWidth="1"/>
    <col min="512" max="512" width="16.140625" customWidth="1"/>
    <col min="513" max="513" width="15.7109375" customWidth="1"/>
    <col min="514" max="514" width="21.5703125" customWidth="1"/>
    <col min="515" max="515" width="25.5703125" customWidth="1"/>
    <col min="516" max="516" width="14.42578125" customWidth="1"/>
    <col min="517" max="520" width="0" hidden="1" customWidth="1"/>
    <col min="521" max="521" width="11.140625" customWidth="1"/>
    <col min="522" max="522" width="0" hidden="1" customWidth="1"/>
    <col min="523" max="523" width="12.28515625" customWidth="1"/>
    <col min="768" max="768" width="16.140625" customWidth="1"/>
    <col min="769" max="769" width="15.7109375" customWidth="1"/>
    <col min="770" max="770" width="21.5703125" customWidth="1"/>
    <col min="771" max="771" width="25.5703125" customWidth="1"/>
    <col min="772" max="772" width="14.42578125" customWidth="1"/>
    <col min="773" max="776" width="0" hidden="1" customWidth="1"/>
    <col min="777" max="777" width="11.140625" customWidth="1"/>
    <col min="778" max="778" width="0" hidden="1" customWidth="1"/>
    <col min="779" max="779" width="12.28515625" customWidth="1"/>
    <col min="1024" max="1024" width="16.140625" customWidth="1"/>
    <col min="1025" max="1025" width="15.7109375" customWidth="1"/>
    <col min="1026" max="1026" width="21.5703125" customWidth="1"/>
    <col min="1027" max="1027" width="25.5703125" customWidth="1"/>
    <col min="1028" max="1028" width="14.42578125" customWidth="1"/>
    <col min="1029" max="1032" width="0" hidden="1" customWidth="1"/>
    <col min="1033" max="1033" width="11.140625" customWidth="1"/>
    <col min="1034" max="1034" width="0" hidden="1" customWidth="1"/>
    <col min="1035" max="1035" width="12.28515625" customWidth="1"/>
    <col min="1280" max="1280" width="16.140625" customWidth="1"/>
    <col min="1281" max="1281" width="15.7109375" customWidth="1"/>
    <col min="1282" max="1282" width="21.5703125" customWidth="1"/>
    <col min="1283" max="1283" width="25.5703125" customWidth="1"/>
    <col min="1284" max="1284" width="14.42578125" customWidth="1"/>
    <col min="1285" max="1288" width="0" hidden="1" customWidth="1"/>
    <col min="1289" max="1289" width="11.140625" customWidth="1"/>
    <col min="1290" max="1290" width="0" hidden="1" customWidth="1"/>
    <col min="1291" max="1291" width="12.28515625" customWidth="1"/>
    <col min="1536" max="1536" width="16.140625" customWidth="1"/>
    <col min="1537" max="1537" width="15.7109375" customWidth="1"/>
    <col min="1538" max="1538" width="21.5703125" customWidth="1"/>
    <col min="1539" max="1539" width="25.5703125" customWidth="1"/>
    <col min="1540" max="1540" width="14.42578125" customWidth="1"/>
    <col min="1541" max="1544" width="0" hidden="1" customWidth="1"/>
    <col min="1545" max="1545" width="11.140625" customWidth="1"/>
    <col min="1546" max="1546" width="0" hidden="1" customWidth="1"/>
    <col min="1547" max="1547" width="12.28515625" customWidth="1"/>
    <col min="1792" max="1792" width="16.140625" customWidth="1"/>
    <col min="1793" max="1793" width="15.7109375" customWidth="1"/>
    <col min="1794" max="1794" width="21.5703125" customWidth="1"/>
    <col min="1795" max="1795" width="25.5703125" customWidth="1"/>
    <col min="1796" max="1796" width="14.42578125" customWidth="1"/>
    <col min="1797" max="1800" width="0" hidden="1" customWidth="1"/>
    <col min="1801" max="1801" width="11.140625" customWidth="1"/>
    <col min="1802" max="1802" width="0" hidden="1" customWidth="1"/>
    <col min="1803" max="1803" width="12.28515625" customWidth="1"/>
    <col min="2048" max="2048" width="16.140625" customWidth="1"/>
    <col min="2049" max="2049" width="15.7109375" customWidth="1"/>
    <col min="2050" max="2050" width="21.5703125" customWidth="1"/>
    <col min="2051" max="2051" width="25.5703125" customWidth="1"/>
    <col min="2052" max="2052" width="14.42578125" customWidth="1"/>
    <col min="2053" max="2056" width="0" hidden="1" customWidth="1"/>
    <col min="2057" max="2057" width="11.140625" customWidth="1"/>
    <col min="2058" max="2058" width="0" hidden="1" customWidth="1"/>
    <col min="2059" max="2059" width="12.28515625" customWidth="1"/>
    <col min="2304" max="2304" width="16.140625" customWidth="1"/>
    <col min="2305" max="2305" width="15.7109375" customWidth="1"/>
    <col min="2306" max="2306" width="21.5703125" customWidth="1"/>
    <col min="2307" max="2307" width="25.5703125" customWidth="1"/>
    <col min="2308" max="2308" width="14.42578125" customWidth="1"/>
    <col min="2309" max="2312" width="0" hidden="1" customWidth="1"/>
    <col min="2313" max="2313" width="11.140625" customWidth="1"/>
    <col min="2314" max="2314" width="0" hidden="1" customWidth="1"/>
    <col min="2315" max="2315" width="12.28515625" customWidth="1"/>
    <col min="2560" max="2560" width="16.140625" customWidth="1"/>
    <col min="2561" max="2561" width="15.7109375" customWidth="1"/>
    <col min="2562" max="2562" width="21.5703125" customWidth="1"/>
    <col min="2563" max="2563" width="25.5703125" customWidth="1"/>
    <col min="2564" max="2564" width="14.42578125" customWidth="1"/>
    <col min="2565" max="2568" width="0" hidden="1" customWidth="1"/>
    <col min="2569" max="2569" width="11.140625" customWidth="1"/>
    <col min="2570" max="2570" width="0" hidden="1" customWidth="1"/>
    <col min="2571" max="2571" width="12.28515625" customWidth="1"/>
    <col min="2816" max="2816" width="16.140625" customWidth="1"/>
    <col min="2817" max="2817" width="15.7109375" customWidth="1"/>
    <col min="2818" max="2818" width="21.5703125" customWidth="1"/>
    <col min="2819" max="2819" width="25.5703125" customWidth="1"/>
    <col min="2820" max="2820" width="14.42578125" customWidth="1"/>
    <col min="2821" max="2824" width="0" hidden="1" customWidth="1"/>
    <col min="2825" max="2825" width="11.140625" customWidth="1"/>
    <col min="2826" max="2826" width="0" hidden="1" customWidth="1"/>
    <col min="2827" max="2827" width="12.28515625" customWidth="1"/>
    <col min="3072" max="3072" width="16.140625" customWidth="1"/>
    <col min="3073" max="3073" width="15.7109375" customWidth="1"/>
    <col min="3074" max="3074" width="21.5703125" customWidth="1"/>
    <col min="3075" max="3075" width="25.5703125" customWidth="1"/>
    <col min="3076" max="3076" width="14.42578125" customWidth="1"/>
    <col min="3077" max="3080" width="0" hidden="1" customWidth="1"/>
    <col min="3081" max="3081" width="11.140625" customWidth="1"/>
    <col min="3082" max="3082" width="0" hidden="1" customWidth="1"/>
    <col min="3083" max="3083" width="12.28515625" customWidth="1"/>
    <col min="3328" max="3328" width="16.140625" customWidth="1"/>
    <col min="3329" max="3329" width="15.7109375" customWidth="1"/>
    <col min="3330" max="3330" width="21.5703125" customWidth="1"/>
    <col min="3331" max="3331" width="25.5703125" customWidth="1"/>
    <col min="3332" max="3332" width="14.42578125" customWidth="1"/>
    <col min="3333" max="3336" width="0" hidden="1" customWidth="1"/>
    <col min="3337" max="3337" width="11.140625" customWidth="1"/>
    <col min="3338" max="3338" width="0" hidden="1" customWidth="1"/>
    <col min="3339" max="3339" width="12.28515625" customWidth="1"/>
    <col min="3584" max="3584" width="16.140625" customWidth="1"/>
    <col min="3585" max="3585" width="15.7109375" customWidth="1"/>
    <col min="3586" max="3586" width="21.5703125" customWidth="1"/>
    <col min="3587" max="3587" width="25.5703125" customWidth="1"/>
    <col min="3588" max="3588" width="14.42578125" customWidth="1"/>
    <col min="3589" max="3592" width="0" hidden="1" customWidth="1"/>
    <col min="3593" max="3593" width="11.140625" customWidth="1"/>
    <col min="3594" max="3594" width="0" hidden="1" customWidth="1"/>
    <col min="3595" max="3595" width="12.28515625" customWidth="1"/>
    <col min="3840" max="3840" width="16.140625" customWidth="1"/>
    <col min="3841" max="3841" width="15.7109375" customWidth="1"/>
    <col min="3842" max="3842" width="21.5703125" customWidth="1"/>
    <col min="3843" max="3843" width="25.5703125" customWidth="1"/>
    <col min="3844" max="3844" width="14.42578125" customWidth="1"/>
    <col min="3845" max="3848" width="0" hidden="1" customWidth="1"/>
    <col min="3849" max="3849" width="11.140625" customWidth="1"/>
    <col min="3850" max="3850" width="0" hidden="1" customWidth="1"/>
    <col min="3851" max="3851" width="12.28515625" customWidth="1"/>
    <col min="4096" max="4096" width="16.140625" customWidth="1"/>
    <col min="4097" max="4097" width="15.7109375" customWidth="1"/>
    <col min="4098" max="4098" width="21.5703125" customWidth="1"/>
    <col min="4099" max="4099" width="25.5703125" customWidth="1"/>
    <col min="4100" max="4100" width="14.42578125" customWidth="1"/>
    <col min="4101" max="4104" width="0" hidden="1" customWidth="1"/>
    <col min="4105" max="4105" width="11.140625" customWidth="1"/>
    <col min="4106" max="4106" width="0" hidden="1" customWidth="1"/>
    <col min="4107" max="4107" width="12.28515625" customWidth="1"/>
    <col min="4352" max="4352" width="16.140625" customWidth="1"/>
    <col min="4353" max="4353" width="15.7109375" customWidth="1"/>
    <col min="4354" max="4354" width="21.5703125" customWidth="1"/>
    <col min="4355" max="4355" width="25.5703125" customWidth="1"/>
    <col min="4356" max="4356" width="14.42578125" customWidth="1"/>
    <col min="4357" max="4360" width="0" hidden="1" customWidth="1"/>
    <col min="4361" max="4361" width="11.140625" customWidth="1"/>
    <col min="4362" max="4362" width="0" hidden="1" customWidth="1"/>
    <col min="4363" max="4363" width="12.28515625" customWidth="1"/>
    <col min="4608" max="4608" width="16.140625" customWidth="1"/>
    <col min="4609" max="4609" width="15.7109375" customWidth="1"/>
    <col min="4610" max="4610" width="21.5703125" customWidth="1"/>
    <col min="4611" max="4611" width="25.5703125" customWidth="1"/>
    <col min="4612" max="4612" width="14.42578125" customWidth="1"/>
    <col min="4613" max="4616" width="0" hidden="1" customWidth="1"/>
    <col min="4617" max="4617" width="11.140625" customWidth="1"/>
    <col min="4618" max="4618" width="0" hidden="1" customWidth="1"/>
    <col min="4619" max="4619" width="12.28515625" customWidth="1"/>
    <col min="4864" max="4864" width="16.140625" customWidth="1"/>
    <col min="4865" max="4865" width="15.7109375" customWidth="1"/>
    <col min="4866" max="4866" width="21.5703125" customWidth="1"/>
    <col min="4867" max="4867" width="25.5703125" customWidth="1"/>
    <col min="4868" max="4868" width="14.42578125" customWidth="1"/>
    <col min="4869" max="4872" width="0" hidden="1" customWidth="1"/>
    <col min="4873" max="4873" width="11.140625" customWidth="1"/>
    <col min="4874" max="4874" width="0" hidden="1" customWidth="1"/>
    <col min="4875" max="4875" width="12.28515625" customWidth="1"/>
    <col min="5120" max="5120" width="16.140625" customWidth="1"/>
    <col min="5121" max="5121" width="15.7109375" customWidth="1"/>
    <col min="5122" max="5122" width="21.5703125" customWidth="1"/>
    <col min="5123" max="5123" width="25.5703125" customWidth="1"/>
    <col min="5124" max="5124" width="14.42578125" customWidth="1"/>
    <col min="5125" max="5128" width="0" hidden="1" customWidth="1"/>
    <col min="5129" max="5129" width="11.140625" customWidth="1"/>
    <col min="5130" max="5130" width="0" hidden="1" customWidth="1"/>
    <col min="5131" max="5131" width="12.28515625" customWidth="1"/>
    <col min="5376" max="5376" width="16.140625" customWidth="1"/>
    <col min="5377" max="5377" width="15.7109375" customWidth="1"/>
    <col min="5378" max="5378" width="21.5703125" customWidth="1"/>
    <col min="5379" max="5379" width="25.5703125" customWidth="1"/>
    <col min="5380" max="5380" width="14.42578125" customWidth="1"/>
    <col min="5381" max="5384" width="0" hidden="1" customWidth="1"/>
    <col min="5385" max="5385" width="11.140625" customWidth="1"/>
    <col min="5386" max="5386" width="0" hidden="1" customWidth="1"/>
    <col min="5387" max="5387" width="12.28515625" customWidth="1"/>
    <col min="5632" max="5632" width="16.140625" customWidth="1"/>
    <col min="5633" max="5633" width="15.7109375" customWidth="1"/>
    <col min="5634" max="5634" width="21.5703125" customWidth="1"/>
    <col min="5635" max="5635" width="25.5703125" customWidth="1"/>
    <col min="5636" max="5636" width="14.42578125" customWidth="1"/>
    <col min="5637" max="5640" width="0" hidden="1" customWidth="1"/>
    <col min="5641" max="5641" width="11.140625" customWidth="1"/>
    <col min="5642" max="5642" width="0" hidden="1" customWidth="1"/>
    <col min="5643" max="5643" width="12.28515625" customWidth="1"/>
    <col min="5888" max="5888" width="16.140625" customWidth="1"/>
    <col min="5889" max="5889" width="15.7109375" customWidth="1"/>
    <col min="5890" max="5890" width="21.5703125" customWidth="1"/>
    <col min="5891" max="5891" width="25.5703125" customWidth="1"/>
    <col min="5892" max="5892" width="14.42578125" customWidth="1"/>
    <col min="5893" max="5896" width="0" hidden="1" customWidth="1"/>
    <col min="5897" max="5897" width="11.140625" customWidth="1"/>
    <col min="5898" max="5898" width="0" hidden="1" customWidth="1"/>
    <col min="5899" max="5899" width="12.28515625" customWidth="1"/>
    <col min="6144" max="6144" width="16.140625" customWidth="1"/>
    <col min="6145" max="6145" width="15.7109375" customWidth="1"/>
    <col min="6146" max="6146" width="21.5703125" customWidth="1"/>
    <col min="6147" max="6147" width="25.5703125" customWidth="1"/>
    <col min="6148" max="6148" width="14.42578125" customWidth="1"/>
    <col min="6149" max="6152" width="0" hidden="1" customWidth="1"/>
    <col min="6153" max="6153" width="11.140625" customWidth="1"/>
    <col min="6154" max="6154" width="0" hidden="1" customWidth="1"/>
    <col min="6155" max="6155" width="12.28515625" customWidth="1"/>
    <col min="6400" max="6400" width="16.140625" customWidth="1"/>
    <col min="6401" max="6401" width="15.7109375" customWidth="1"/>
    <col min="6402" max="6402" width="21.5703125" customWidth="1"/>
    <col min="6403" max="6403" width="25.5703125" customWidth="1"/>
    <col min="6404" max="6404" width="14.42578125" customWidth="1"/>
    <col min="6405" max="6408" width="0" hidden="1" customWidth="1"/>
    <col min="6409" max="6409" width="11.140625" customWidth="1"/>
    <col min="6410" max="6410" width="0" hidden="1" customWidth="1"/>
    <col min="6411" max="6411" width="12.28515625" customWidth="1"/>
    <col min="6656" max="6656" width="16.140625" customWidth="1"/>
    <col min="6657" max="6657" width="15.7109375" customWidth="1"/>
    <col min="6658" max="6658" width="21.5703125" customWidth="1"/>
    <col min="6659" max="6659" width="25.5703125" customWidth="1"/>
    <col min="6660" max="6660" width="14.42578125" customWidth="1"/>
    <col min="6661" max="6664" width="0" hidden="1" customWidth="1"/>
    <col min="6665" max="6665" width="11.140625" customWidth="1"/>
    <col min="6666" max="6666" width="0" hidden="1" customWidth="1"/>
    <col min="6667" max="6667" width="12.28515625" customWidth="1"/>
    <col min="6912" max="6912" width="16.140625" customWidth="1"/>
    <col min="6913" max="6913" width="15.7109375" customWidth="1"/>
    <col min="6914" max="6914" width="21.5703125" customWidth="1"/>
    <col min="6915" max="6915" width="25.5703125" customWidth="1"/>
    <col min="6916" max="6916" width="14.42578125" customWidth="1"/>
    <col min="6917" max="6920" width="0" hidden="1" customWidth="1"/>
    <col min="6921" max="6921" width="11.140625" customWidth="1"/>
    <col min="6922" max="6922" width="0" hidden="1" customWidth="1"/>
    <col min="6923" max="6923" width="12.28515625" customWidth="1"/>
    <col min="7168" max="7168" width="16.140625" customWidth="1"/>
    <col min="7169" max="7169" width="15.7109375" customWidth="1"/>
    <col min="7170" max="7170" width="21.5703125" customWidth="1"/>
    <col min="7171" max="7171" width="25.5703125" customWidth="1"/>
    <col min="7172" max="7172" width="14.42578125" customWidth="1"/>
    <col min="7173" max="7176" width="0" hidden="1" customWidth="1"/>
    <col min="7177" max="7177" width="11.140625" customWidth="1"/>
    <col min="7178" max="7178" width="0" hidden="1" customWidth="1"/>
    <col min="7179" max="7179" width="12.28515625" customWidth="1"/>
    <col min="7424" max="7424" width="16.140625" customWidth="1"/>
    <col min="7425" max="7425" width="15.7109375" customWidth="1"/>
    <col min="7426" max="7426" width="21.5703125" customWidth="1"/>
    <col min="7427" max="7427" width="25.5703125" customWidth="1"/>
    <col min="7428" max="7428" width="14.42578125" customWidth="1"/>
    <col min="7429" max="7432" width="0" hidden="1" customWidth="1"/>
    <col min="7433" max="7433" width="11.140625" customWidth="1"/>
    <col min="7434" max="7434" width="0" hidden="1" customWidth="1"/>
    <col min="7435" max="7435" width="12.28515625" customWidth="1"/>
    <col min="7680" max="7680" width="16.140625" customWidth="1"/>
    <col min="7681" max="7681" width="15.7109375" customWidth="1"/>
    <col min="7682" max="7682" width="21.5703125" customWidth="1"/>
    <col min="7683" max="7683" width="25.5703125" customWidth="1"/>
    <col min="7684" max="7684" width="14.42578125" customWidth="1"/>
    <col min="7685" max="7688" width="0" hidden="1" customWidth="1"/>
    <col min="7689" max="7689" width="11.140625" customWidth="1"/>
    <col min="7690" max="7690" width="0" hidden="1" customWidth="1"/>
    <col min="7691" max="7691" width="12.28515625" customWidth="1"/>
    <col min="7936" max="7936" width="16.140625" customWidth="1"/>
    <col min="7937" max="7937" width="15.7109375" customWidth="1"/>
    <col min="7938" max="7938" width="21.5703125" customWidth="1"/>
    <col min="7939" max="7939" width="25.5703125" customWidth="1"/>
    <col min="7940" max="7940" width="14.42578125" customWidth="1"/>
    <col min="7941" max="7944" width="0" hidden="1" customWidth="1"/>
    <col min="7945" max="7945" width="11.140625" customWidth="1"/>
    <col min="7946" max="7946" width="0" hidden="1" customWidth="1"/>
    <col min="7947" max="7947" width="12.28515625" customWidth="1"/>
    <col min="8192" max="8192" width="16.140625" customWidth="1"/>
    <col min="8193" max="8193" width="15.7109375" customWidth="1"/>
    <col min="8194" max="8194" width="21.5703125" customWidth="1"/>
    <col min="8195" max="8195" width="25.5703125" customWidth="1"/>
    <col min="8196" max="8196" width="14.42578125" customWidth="1"/>
    <col min="8197" max="8200" width="0" hidden="1" customWidth="1"/>
    <col min="8201" max="8201" width="11.140625" customWidth="1"/>
    <col min="8202" max="8202" width="0" hidden="1" customWidth="1"/>
    <col min="8203" max="8203" width="12.28515625" customWidth="1"/>
    <col min="8448" max="8448" width="16.140625" customWidth="1"/>
    <col min="8449" max="8449" width="15.7109375" customWidth="1"/>
    <col min="8450" max="8450" width="21.5703125" customWidth="1"/>
    <col min="8451" max="8451" width="25.5703125" customWidth="1"/>
    <col min="8452" max="8452" width="14.42578125" customWidth="1"/>
    <col min="8453" max="8456" width="0" hidden="1" customWidth="1"/>
    <col min="8457" max="8457" width="11.140625" customWidth="1"/>
    <col min="8458" max="8458" width="0" hidden="1" customWidth="1"/>
    <col min="8459" max="8459" width="12.28515625" customWidth="1"/>
    <col min="8704" max="8704" width="16.140625" customWidth="1"/>
    <col min="8705" max="8705" width="15.7109375" customWidth="1"/>
    <col min="8706" max="8706" width="21.5703125" customWidth="1"/>
    <col min="8707" max="8707" width="25.5703125" customWidth="1"/>
    <col min="8708" max="8708" width="14.42578125" customWidth="1"/>
    <col min="8709" max="8712" width="0" hidden="1" customWidth="1"/>
    <col min="8713" max="8713" width="11.140625" customWidth="1"/>
    <col min="8714" max="8714" width="0" hidden="1" customWidth="1"/>
    <col min="8715" max="8715" width="12.28515625" customWidth="1"/>
    <col min="8960" max="8960" width="16.140625" customWidth="1"/>
    <col min="8961" max="8961" width="15.7109375" customWidth="1"/>
    <col min="8962" max="8962" width="21.5703125" customWidth="1"/>
    <col min="8963" max="8963" width="25.5703125" customWidth="1"/>
    <col min="8964" max="8964" width="14.42578125" customWidth="1"/>
    <col min="8965" max="8968" width="0" hidden="1" customWidth="1"/>
    <col min="8969" max="8969" width="11.140625" customWidth="1"/>
    <col min="8970" max="8970" width="0" hidden="1" customWidth="1"/>
    <col min="8971" max="8971" width="12.28515625" customWidth="1"/>
    <col min="9216" max="9216" width="16.140625" customWidth="1"/>
    <col min="9217" max="9217" width="15.7109375" customWidth="1"/>
    <col min="9218" max="9218" width="21.5703125" customWidth="1"/>
    <col min="9219" max="9219" width="25.5703125" customWidth="1"/>
    <col min="9220" max="9220" width="14.42578125" customWidth="1"/>
    <col min="9221" max="9224" width="0" hidden="1" customWidth="1"/>
    <col min="9225" max="9225" width="11.140625" customWidth="1"/>
    <col min="9226" max="9226" width="0" hidden="1" customWidth="1"/>
    <col min="9227" max="9227" width="12.28515625" customWidth="1"/>
    <col min="9472" max="9472" width="16.140625" customWidth="1"/>
    <col min="9473" max="9473" width="15.7109375" customWidth="1"/>
    <col min="9474" max="9474" width="21.5703125" customWidth="1"/>
    <col min="9475" max="9475" width="25.5703125" customWidth="1"/>
    <col min="9476" max="9476" width="14.42578125" customWidth="1"/>
    <col min="9477" max="9480" width="0" hidden="1" customWidth="1"/>
    <col min="9481" max="9481" width="11.140625" customWidth="1"/>
    <col min="9482" max="9482" width="0" hidden="1" customWidth="1"/>
    <col min="9483" max="9483" width="12.28515625" customWidth="1"/>
    <col min="9728" max="9728" width="16.140625" customWidth="1"/>
    <col min="9729" max="9729" width="15.7109375" customWidth="1"/>
    <col min="9730" max="9730" width="21.5703125" customWidth="1"/>
    <col min="9731" max="9731" width="25.5703125" customWidth="1"/>
    <col min="9732" max="9732" width="14.42578125" customWidth="1"/>
    <col min="9733" max="9736" width="0" hidden="1" customWidth="1"/>
    <col min="9737" max="9737" width="11.140625" customWidth="1"/>
    <col min="9738" max="9738" width="0" hidden="1" customWidth="1"/>
    <col min="9739" max="9739" width="12.28515625" customWidth="1"/>
    <col min="9984" max="9984" width="16.140625" customWidth="1"/>
    <col min="9985" max="9985" width="15.7109375" customWidth="1"/>
    <col min="9986" max="9986" width="21.5703125" customWidth="1"/>
    <col min="9987" max="9987" width="25.5703125" customWidth="1"/>
    <col min="9988" max="9988" width="14.42578125" customWidth="1"/>
    <col min="9989" max="9992" width="0" hidden="1" customWidth="1"/>
    <col min="9993" max="9993" width="11.140625" customWidth="1"/>
    <col min="9994" max="9994" width="0" hidden="1" customWidth="1"/>
    <col min="9995" max="9995" width="12.28515625" customWidth="1"/>
    <col min="10240" max="10240" width="16.140625" customWidth="1"/>
    <col min="10241" max="10241" width="15.7109375" customWidth="1"/>
    <col min="10242" max="10242" width="21.5703125" customWidth="1"/>
    <col min="10243" max="10243" width="25.5703125" customWidth="1"/>
    <col min="10244" max="10244" width="14.42578125" customWidth="1"/>
    <col min="10245" max="10248" width="0" hidden="1" customWidth="1"/>
    <col min="10249" max="10249" width="11.140625" customWidth="1"/>
    <col min="10250" max="10250" width="0" hidden="1" customWidth="1"/>
    <col min="10251" max="10251" width="12.28515625" customWidth="1"/>
    <col min="10496" max="10496" width="16.140625" customWidth="1"/>
    <col min="10497" max="10497" width="15.7109375" customWidth="1"/>
    <col min="10498" max="10498" width="21.5703125" customWidth="1"/>
    <col min="10499" max="10499" width="25.5703125" customWidth="1"/>
    <col min="10500" max="10500" width="14.42578125" customWidth="1"/>
    <col min="10501" max="10504" width="0" hidden="1" customWidth="1"/>
    <col min="10505" max="10505" width="11.140625" customWidth="1"/>
    <col min="10506" max="10506" width="0" hidden="1" customWidth="1"/>
    <col min="10507" max="10507" width="12.28515625" customWidth="1"/>
    <col min="10752" max="10752" width="16.140625" customWidth="1"/>
    <col min="10753" max="10753" width="15.7109375" customWidth="1"/>
    <col min="10754" max="10754" width="21.5703125" customWidth="1"/>
    <col min="10755" max="10755" width="25.5703125" customWidth="1"/>
    <col min="10756" max="10756" width="14.42578125" customWidth="1"/>
    <col min="10757" max="10760" width="0" hidden="1" customWidth="1"/>
    <col min="10761" max="10761" width="11.140625" customWidth="1"/>
    <col min="10762" max="10762" width="0" hidden="1" customWidth="1"/>
    <col min="10763" max="10763" width="12.28515625" customWidth="1"/>
    <col min="11008" max="11008" width="16.140625" customWidth="1"/>
    <col min="11009" max="11009" width="15.7109375" customWidth="1"/>
    <col min="11010" max="11010" width="21.5703125" customWidth="1"/>
    <col min="11011" max="11011" width="25.5703125" customWidth="1"/>
    <col min="11012" max="11012" width="14.42578125" customWidth="1"/>
    <col min="11013" max="11016" width="0" hidden="1" customWidth="1"/>
    <col min="11017" max="11017" width="11.140625" customWidth="1"/>
    <col min="11018" max="11018" width="0" hidden="1" customWidth="1"/>
    <col min="11019" max="11019" width="12.28515625" customWidth="1"/>
    <col min="11264" max="11264" width="16.140625" customWidth="1"/>
    <col min="11265" max="11265" width="15.7109375" customWidth="1"/>
    <col min="11266" max="11266" width="21.5703125" customWidth="1"/>
    <col min="11267" max="11267" width="25.5703125" customWidth="1"/>
    <col min="11268" max="11268" width="14.42578125" customWidth="1"/>
    <col min="11269" max="11272" width="0" hidden="1" customWidth="1"/>
    <col min="11273" max="11273" width="11.140625" customWidth="1"/>
    <col min="11274" max="11274" width="0" hidden="1" customWidth="1"/>
    <col min="11275" max="11275" width="12.28515625" customWidth="1"/>
    <col min="11520" max="11520" width="16.140625" customWidth="1"/>
    <col min="11521" max="11521" width="15.7109375" customWidth="1"/>
    <col min="11522" max="11522" width="21.5703125" customWidth="1"/>
    <col min="11523" max="11523" width="25.5703125" customWidth="1"/>
    <col min="11524" max="11524" width="14.42578125" customWidth="1"/>
    <col min="11525" max="11528" width="0" hidden="1" customWidth="1"/>
    <col min="11529" max="11529" width="11.140625" customWidth="1"/>
    <col min="11530" max="11530" width="0" hidden="1" customWidth="1"/>
    <col min="11531" max="11531" width="12.28515625" customWidth="1"/>
    <col min="11776" max="11776" width="16.140625" customWidth="1"/>
    <col min="11777" max="11777" width="15.7109375" customWidth="1"/>
    <col min="11778" max="11778" width="21.5703125" customWidth="1"/>
    <col min="11779" max="11779" width="25.5703125" customWidth="1"/>
    <col min="11780" max="11780" width="14.42578125" customWidth="1"/>
    <col min="11781" max="11784" width="0" hidden="1" customWidth="1"/>
    <col min="11785" max="11785" width="11.140625" customWidth="1"/>
    <col min="11786" max="11786" width="0" hidden="1" customWidth="1"/>
    <col min="11787" max="11787" width="12.28515625" customWidth="1"/>
    <col min="12032" max="12032" width="16.140625" customWidth="1"/>
    <col min="12033" max="12033" width="15.7109375" customWidth="1"/>
    <col min="12034" max="12034" width="21.5703125" customWidth="1"/>
    <col min="12035" max="12035" width="25.5703125" customWidth="1"/>
    <col min="12036" max="12036" width="14.42578125" customWidth="1"/>
    <col min="12037" max="12040" width="0" hidden="1" customWidth="1"/>
    <col min="12041" max="12041" width="11.140625" customWidth="1"/>
    <col min="12042" max="12042" width="0" hidden="1" customWidth="1"/>
    <col min="12043" max="12043" width="12.28515625" customWidth="1"/>
    <col min="12288" max="12288" width="16.140625" customWidth="1"/>
    <col min="12289" max="12289" width="15.7109375" customWidth="1"/>
    <col min="12290" max="12290" width="21.5703125" customWidth="1"/>
    <col min="12291" max="12291" width="25.5703125" customWidth="1"/>
    <col min="12292" max="12292" width="14.42578125" customWidth="1"/>
    <col min="12293" max="12296" width="0" hidden="1" customWidth="1"/>
    <col min="12297" max="12297" width="11.140625" customWidth="1"/>
    <col min="12298" max="12298" width="0" hidden="1" customWidth="1"/>
    <col min="12299" max="12299" width="12.28515625" customWidth="1"/>
    <col min="12544" max="12544" width="16.140625" customWidth="1"/>
    <col min="12545" max="12545" width="15.7109375" customWidth="1"/>
    <col min="12546" max="12546" width="21.5703125" customWidth="1"/>
    <col min="12547" max="12547" width="25.5703125" customWidth="1"/>
    <col min="12548" max="12548" width="14.42578125" customWidth="1"/>
    <col min="12549" max="12552" width="0" hidden="1" customWidth="1"/>
    <col min="12553" max="12553" width="11.140625" customWidth="1"/>
    <col min="12554" max="12554" width="0" hidden="1" customWidth="1"/>
    <col min="12555" max="12555" width="12.28515625" customWidth="1"/>
    <col min="12800" max="12800" width="16.140625" customWidth="1"/>
    <col min="12801" max="12801" width="15.7109375" customWidth="1"/>
    <col min="12802" max="12802" width="21.5703125" customWidth="1"/>
    <col min="12803" max="12803" width="25.5703125" customWidth="1"/>
    <col min="12804" max="12804" width="14.42578125" customWidth="1"/>
    <col min="12805" max="12808" width="0" hidden="1" customWidth="1"/>
    <col min="12809" max="12809" width="11.140625" customWidth="1"/>
    <col min="12810" max="12810" width="0" hidden="1" customWidth="1"/>
    <col min="12811" max="12811" width="12.28515625" customWidth="1"/>
    <col min="13056" max="13056" width="16.140625" customWidth="1"/>
    <col min="13057" max="13057" width="15.7109375" customWidth="1"/>
    <col min="13058" max="13058" width="21.5703125" customWidth="1"/>
    <col min="13059" max="13059" width="25.5703125" customWidth="1"/>
    <col min="13060" max="13060" width="14.42578125" customWidth="1"/>
    <col min="13061" max="13064" width="0" hidden="1" customWidth="1"/>
    <col min="13065" max="13065" width="11.140625" customWidth="1"/>
    <col min="13066" max="13066" width="0" hidden="1" customWidth="1"/>
    <col min="13067" max="13067" width="12.28515625" customWidth="1"/>
    <col min="13312" max="13312" width="16.140625" customWidth="1"/>
    <col min="13313" max="13313" width="15.7109375" customWidth="1"/>
    <col min="13314" max="13314" width="21.5703125" customWidth="1"/>
    <col min="13315" max="13315" width="25.5703125" customWidth="1"/>
    <col min="13316" max="13316" width="14.42578125" customWidth="1"/>
    <col min="13317" max="13320" width="0" hidden="1" customWidth="1"/>
    <col min="13321" max="13321" width="11.140625" customWidth="1"/>
    <col min="13322" max="13322" width="0" hidden="1" customWidth="1"/>
    <col min="13323" max="13323" width="12.28515625" customWidth="1"/>
    <col min="13568" max="13568" width="16.140625" customWidth="1"/>
    <col min="13569" max="13569" width="15.7109375" customWidth="1"/>
    <col min="13570" max="13570" width="21.5703125" customWidth="1"/>
    <col min="13571" max="13571" width="25.5703125" customWidth="1"/>
    <col min="13572" max="13572" width="14.42578125" customWidth="1"/>
    <col min="13573" max="13576" width="0" hidden="1" customWidth="1"/>
    <col min="13577" max="13577" width="11.140625" customWidth="1"/>
    <col min="13578" max="13578" width="0" hidden="1" customWidth="1"/>
    <col min="13579" max="13579" width="12.28515625" customWidth="1"/>
    <col min="13824" max="13824" width="16.140625" customWidth="1"/>
    <col min="13825" max="13825" width="15.7109375" customWidth="1"/>
    <col min="13826" max="13826" width="21.5703125" customWidth="1"/>
    <col min="13827" max="13827" width="25.5703125" customWidth="1"/>
    <col min="13828" max="13828" width="14.42578125" customWidth="1"/>
    <col min="13829" max="13832" width="0" hidden="1" customWidth="1"/>
    <col min="13833" max="13833" width="11.140625" customWidth="1"/>
    <col min="13834" max="13834" width="0" hidden="1" customWidth="1"/>
    <col min="13835" max="13835" width="12.28515625" customWidth="1"/>
    <col min="14080" max="14080" width="16.140625" customWidth="1"/>
    <col min="14081" max="14081" width="15.7109375" customWidth="1"/>
    <col min="14082" max="14082" width="21.5703125" customWidth="1"/>
    <col min="14083" max="14083" width="25.5703125" customWidth="1"/>
    <col min="14084" max="14084" width="14.42578125" customWidth="1"/>
    <col min="14085" max="14088" width="0" hidden="1" customWidth="1"/>
    <col min="14089" max="14089" width="11.140625" customWidth="1"/>
    <col min="14090" max="14090" width="0" hidden="1" customWidth="1"/>
    <col min="14091" max="14091" width="12.28515625" customWidth="1"/>
    <col min="14336" max="14336" width="16.140625" customWidth="1"/>
    <col min="14337" max="14337" width="15.7109375" customWidth="1"/>
    <col min="14338" max="14338" width="21.5703125" customWidth="1"/>
    <col min="14339" max="14339" width="25.5703125" customWidth="1"/>
    <col min="14340" max="14340" width="14.42578125" customWidth="1"/>
    <col min="14341" max="14344" width="0" hidden="1" customWidth="1"/>
    <col min="14345" max="14345" width="11.140625" customWidth="1"/>
    <col min="14346" max="14346" width="0" hidden="1" customWidth="1"/>
    <col min="14347" max="14347" width="12.28515625" customWidth="1"/>
    <col min="14592" max="14592" width="16.140625" customWidth="1"/>
    <col min="14593" max="14593" width="15.7109375" customWidth="1"/>
    <col min="14594" max="14594" width="21.5703125" customWidth="1"/>
    <col min="14595" max="14595" width="25.5703125" customWidth="1"/>
    <col min="14596" max="14596" width="14.42578125" customWidth="1"/>
    <col min="14597" max="14600" width="0" hidden="1" customWidth="1"/>
    <col min="14601" max="14601" width="11.140625" customWidth="1"/>
    <col min="14602" max="14602" width="0" hidden="1" customWidth="1"/>
    <col min="14603" max="14603" width="12.28515625" customWidth="1"/>
    <col min="14848" max="14848" width="16.140625" customWidth="1"/>
    <col min="14849" max="14849" width="15.7109375" customWidth="1"/>
    <col min="14850" max="14850" width="21.5703125" customWidth="1"/>
    <col min="14851" max="14851" width="25.5703125" customWidth="1"/>
    <col min="14852" max="14852" width="14.42578125" customWidth="1"/>
    <col min="14853" max="14856" width="0" hidden="1" customWidth="1"/>
    <col min="14857" max="14857" width="11.140625" customWidth="1"/>
    <col min="14858" max="14858" width="0" hidden="1" customWidth="1"/>
    <col min="14859" max="14859" width="12.28515625" customWidth="1"/>
    <col min="15104" max="15104" width="16.140625" customWidth="1"/>
    <col min="15105" max="15105" width="15.7109375" customWidth="1"/>
    <col min="15106" max="15106" width="21.5703125" customWidth="1"/>
    <col min="15107" max="15107" width="25.5703125" customWidth="1"/>
    <col min="15108" max="15108" width="14.42578125" customWidth="1"/>
    <col min="15109" max="15112" width="0" hidden="1" customWidth="1"/>
    <col min="15113" max="15113" width="11.140625" customWidth="1"/>
    <col min="15114" max="15114" width="0" hidden="1" customWidth="1"/>
    <col min="15115" max="15115" width="12.28515625" customWidth="1"/>
    <col min="15360" max="15360" width="16.140625" customWidth="1"/>
    <col min="15361" max="15361" width="15.7109375" customWidth="1"/>
    <col min="15362" max="15362" width="21.5703125" customWidth="1"/>
    <col min="15363" max="15363" width="25.5703125" customWidth="1"/>
    <col min="15364" max="15364" width="14.42578125" customWidth="1"/>
    <col min="15365" max="15368" width="0" hidden="1" customWidth="1"/>
    <col min="15369" max="15369" width="11.140625" customWidth="1"/>
    <col min="15370" max="15370" width="0" hidden="1" customWidth="1"/>
    <col min="15371" max="15371" width="12.28515625" customWidth="1"/>
    <col min="15616" max="15616" width="16.140625" customWidth="1"/>
    <col min="15617" max="15617" width="15.7109375" customWidth="1"/>
    <col min="15618" max="15618" width="21.5703125" customWidth="1"/>
    <col min="15619" max="15619" width="25.5703125" customWidth="1"/>
    <col min="15620" max="15620" width="14.42578125" customWidth="1"/>
    <col min="15621" max="15624" width="0" hidden="1" customWidth="1"/>
    <col min="15625" max="15625" width="11.140625" customWidth="1"/>
    <col min="15626" max="15626" width="0" hidden="1" customWidth="1"/>
    <col min="15627" max="15627" width="12.28515625" customWidth="1"/>
    <col min="15872" max="15872" width="16.140625" customWidth="1"/>
    <col min="15873" max="15873" width="15.7109375" customWidth="1"/>
    <col min="15874" max="15874" width="21.5703125" customWidth="1"/>
    <col min="15875" max="15875" width="25.5703125" customWidth="1"/>
    <col min="15876" max="15876" width="14.42578125" customWidth="1"/>
    <col min="15877" max="15880" width="0" hidden="1" customWidth="1"/>
    <col min="15881" max="15881" width="11.140625" customWidth="1"/>
    <col min="15882" max="15882" width="0" hidden="1" customWidth="1"/>
    <col min="15883" max="15883" width="12.28515625" customWidth="1"/>
    <col min="16128" max="16128" width="16.140625" customWidth="1"/>
    <col min="16129" max="16129" width="15.7109375" customWidth="1"/>
    <col min="16130" max="16130" width="21.5703125" customWidth="1"/>
    <col min="16131" max="16131" width="25.5703125" customWidth="1"/>
    <col min="16132" max="16132" width="14.42578125" customWidth="1"/>
    <col min="16133" max="16136" width="0" hidden="1" customWidth="1"/>
    <col min="16137" max="16137" width="11.140625" customWidth="1"/>
    <col min="16138" max="16138" width="0" hidden="1" customWidth="1"/>
    <col min="16139" max="16139" width="12.28515625" customWidth="1"/>
  </cols>
  <sheetData>
    <row r="1" spans="1:12" s="1" customFormat="1" ht="93.75" customHeight="1">
      <c r="A1" s="536"/>
      <c r="B1" s="536"/>
      <c r="C1" s="536"/>
      <c r="D1" s="536"/>
      <c r="E1" s="536"/>
      <c r="F1" s="536"/>
      <c r="G1" s="536"/>
      <c r="H1" s="42"/>
      <c r="I1" s="42"/>
      <c r="J1" s="42"/>
      <c r="K1" s="42"/>
      <c r="L1" s="18"/>
    </row>
    <row r="2" spans="1:12" ht="23.25" customHeight="1">
      <c r="A2" s="386" t="s">
        <v>1256</v>
      </c>
      <c r="B2" s="386"/>
      <c r="C2" s="2"/>
      <c r="D2" s="1"/>
      <c r="E2" s="1"/>
      <c r="F2" s="23">
        <f>'GENESIS OPERATIVE'!F2</f>
        <v>46086</v>
      </c>
      <c r="H2" s="14"/>
      <c r="I2" s="1"/>
      <c r="K2" s="1"/>
      <c r="L2" s="1"/>
    </row>
    <row r="3" spans="1:12" ht="250.5" customHeight="1">
      <c r="A3" s="34"/>
      <c r="B3" s="34"/>
      <c r="C3" s="22"/>
      <c r="D3" s="22"/>
      <c r="E3" s="22"/>
      <c r="F3" s="22"/>
      <c r="G3" s="23"/>
      <c r="H3" s="14"/>
      <c r="I3" s="1"/>
      <c r="J3" s="1"/>
    </row>
    <row r="4" spans="1:12" s="17" customFormat="1" ht="21.75" customHeight="1">
      <c r="A4" s="537" t="s">
        <v>0</v>
      </c>
      <c r="B4" s="537"/>
      <c r="C4" s="537"/>
      <c r="E4" s="35"/>
      <c r="F4" s="35"/>
      <c r="G4" s="40"/>
      <c r="H4" s="40"/>
      <c r="I4" s="40"/>
      <c r="J4" s="40"/>
    </row>
    <row r="5" spans="1:12" s="17" customFormat="1" ht="36" customHeight="1">
      <c r="A5" s="37" t="s">
        <v>107</v>
      </c>
      <c r="B5" s="185" t="s">
        <v>108</v>
      </c>
      <c r="C5" s="37" t="s">
        <v>109</v>
      </c>
      <c r="D5" s="37" t="s">
        <v>110</v>
      </c>
      <c r="E5" s="39" t="s">
        <v>111</v>
      </c>
      <c r="F5" s="37" t="s">
        <v>775</v>
      </c>
    </row>
    <row r="6" spans="1:12" ht="68.25" customHeight="1">
      <c r="A6" s="6">
        <v>1</v>
      </c>
      <c r="B6" s="362" t="s">
        <v>48</v>
      </c>
      <c r="C6" s="25"/>
      <c r="D6" s="26" t="s">
        <v>92</v>
      </c>
      <c r="E6" s="26" t="s">
        <v>4</v>
      </c>
      <c r="F6" s="48">
        <v>38264</v>
      </c>
      <c r="H6"/>
    </row>
    <row r="7" spans="1:12" ht="79.5" customHeight="1">
      <c r="A7" s="259">
        <f>1+A6</f>
        <v>2</v>
      </c>
      <c r="B7" s="6" t="s">
        <v>51</v>
      </c>
      <c r="C7" s="25"/>
      <c r="D7" s="13" t="s">
        <v>91</v>
      </c>
      <c r="E7" s="13" t="s">
        <v>1</v>
      </c>
      <c r="F7" s="48">
        <v>55234</v>
      </c>
      <c r="H7"/>
    </row>
    <row r="8" spans="1:12" ht="68.25" customHeight="1">
      <c r="A8" s="259">
        <f t="shared" ref="A8:A32" si="0">1+A7</f>
        <v>3</v>
      </c>
      <c r="B8" s="6" t="s">
        <v>74</v>
      </c>
      <c r="C8" s="33"/>
      <c r="D8" s="13" t="s">
        <v>101</v>
      </c>
      <c r="E8" s="13" t="s">
        <v>73</v>
      </c>
      <c r="F8" s="48">
        <v>97548</v>
      </c>
      <c r="H8"/>
    </row>
    <row r="9" spans="1:12" ht="76.5" customHeight="1">
      <c r="A9" s="259">
        <f t="shared" si="0"/>
        <v>4</v>
      </c>
      <c r="B9" s="6" t="s">
        <v>52</v>
      </c>
      <c r="C9" s="27"/>
      <c r="D9" s="13" t="s">
        <v>182</v>
      </c>
      <c r="E9" s="11" t="s">
        <v>72</v>
      </c>
      <c r="F9" s="48">
        <v>22270</v>
      </c>
      <c r="H9"/>
    </row>
    <row r="10" spans="1:12" ht="71.25" customHeight="1">
      <c r="A10" s="259">
        <f t="shared" si="0"/>
        <v>5</v>
      </c>
      <c r="B10" s="254" t="s">
        <v>49</v>
      </c>
      <c r="C10" s="4"/>
      <c r="D10" s="6" t="s">
        <v>27</v>
      </c>
      <c r="E10" s="360" t="s">
        <v>1237</v>
      </c>
      <c r="F10" s="48">
        <v>82521</v>
      </c>
      <c r="H10"/>
    </row>
    <row r="11" spans="1:12" ht="70.5" customHeight="1">
      <c r="A11" s="259">
        <f t="shared" si="0"/>
        <v>6</v>
      </c>
      <c r="B11" s="6" t="s">
        <v>50</v>
      </c>
      <c r="C11" s="4"/>
      <c r="D11" s="6" t="s">
        <v>28</v>
      </c>
      <c r="E11" s="360" t="s">
        <v>1237</v>
      </c>
      <c r="F11" s="48">
        <v>82521</v>
      </c>
      <c r="H11"/>
    </row>
    <row r="12" spans="1:12" ht="59.25" customHeight="1">
      <c r="A12" s="259">
        <f t="shared" si="0"/>
        <v>7</v>
      </c>
      <c r="B12" s="13" t="s">
        <v>57</v>
      </c>
      <c r="C12" s="12"/>
      <c r="D12" s="13" t="s">
        <v>9</v>
      </c>
      <c r="E12" s="11" t="s">
        <v>1025</v>
      </c>
      <c r="F12" s="48">
        <v>23182</v>
      </c>
      <c r="H12"/>
    </row>
    <row r="13" spans="1:12" ht="83.1" customHeight="1">
      <c r="A13" s="259">
        <f t="shared" si="0"/>
        <v>8</v>
      </c>
      <c r="B13" s="13" t="s">
        <v>58</v>
      </c>
      <c r="C13" s="12"/>
      <c r="D13" s="13" t="s">
        <v>32</v>
      </c>
      <c r="E13" s="11" t="s">
        <v>979</v>
      </c>
      <c r="F13" s="48">
        <v>52134</v>
      </c>
      <c r="H13"/>
    </row>
    <row r="14" spans="1:12" ht="86.25" customHeight="1">
      <c r="A14" s="259">
        <f t="shared" si="0"/>
        <v>9</v>
      </c>
      <c r="B14" s="13" t="s">
        <v>60</v>
      </c>
      <c r="C14" s="12"/>
      <c r="D14" s="13" t="s">
        <v>33</v>
      </c>
      <c r="E14" s="11" t="s">
        <v>979</v>
      </c>
      <c r="F14" s="48">
        <v>49254</v>
      </c>
      <c r="H14"/>
    </row>
    <row r="15" spans="1:12" ht="84" customHeight="1">
      <c r="A15" s="259">
        <f t="shared" si="0"/>
        <v>10</v>
      </c>
      <c r="B15" s="13" t="s">
        <v>61</v>
      </c>
      <c r="C15" s="12"/>
      <c r="D15" s="13" t="s">
        <v>34</v>
      </c>
      <c r="E15" s="11" t="s">
        <v>979</v>
      </c>
      <c r="F15" s="48">
        <v>53632</v>
      </c>
      <c r="H15"/>
    </row>
    <row r="16" spans="1:12" ht="90" customHeight="1">
      <c r="A16" s="259">
        <f t="shared" si="0"/>
        <v>11</v>
      </c>
      <c r="B16" s="13" t="s">
        <v>62</v>
      </c>
      <c r="C16" s="12"/>
      <c r="D16" s="13" t="s">
        <v>35</v>
      </c>
      <c r="E16" s="11" t="s">
        <v>979</v>
      </c>
      <c r="F16" s="48">
        <v>54279</v>
      </c>
      <c r="H16"/>
    </row>
    <row r="17" spans="1:8" ht="96.75" customHeight="1">
      <c r="A17" s="259">
        <f t="shared" si="0"/>
        <v>12</v>
      </c>
      <c r="B17" s="13" t="s">
        <v>70</v>
      </c>
      <c r="C17" s="28"/>
      <c r="D17" s="13" t="s">
        <v>113</v>
      </c>
      <c r="E17" s="11" t="s">
        <v>980</v>
      </c>
      <c r="F17" s="48">
        <v>37488</v>
      </c>
      <c r="H17"/>
    </row>
    <row r="18" spans="1:8" ht="80.25" customHeight="1">
      <c r="A18" s="259">
        <f t="shared" si="0"/>
        <v>13</v>
      </c>
      <c r="B18" s="13" t="s">
        <v>69</v>
      </c>
      <c r="C18" s="12"/>
      <c r="D18" s="13" t="s">
        <v>45</v>
      </c>
      <c r="E18" s="11" t="s">
        <v>981</v>
      </c>
      <c r="F18" s="48">
        <v>34452</v>
      </c>
      <c r="H18"/>
    </row>
    <row r="19" spans="1:8" ht="80.25" customHeight="1">
      <c r="A19" s="259">
        <f t="shared" si="0"/>
        <v>14</v>
      </c>
      <c r="B19" s="13" t="s">
        <v>117</v>
      </c>
      <c r="C19" s="12"/>
      <c r="D19" s="13" t="s">
        <v>114</v>
      </c>
      <c r="E19" s="11" t="s">
        <v>982</v>
      </c>
      <c r="F19" s="48">
        <v>23830</v>
      </c>
      <c r="H19"/>
    </row>
    <row r="20" spans="1:8" ht="75" customHeight="1">
      <c r="A20" s="259">
        <f t="shared" si="0"/>
        <v>15</v>
      </c>
      <c r="B20" s="13" t="s">
        <v>59</v>
      </c>
      <c r="C20" s="12"/>
      <c r="D20" s="13" t="s">
        <v>1021</v>
      </c>
      <c r="E20" s="11" t="s">
        <v>983</v>
      </c>
      <c r="F20" s="48">
        <v>23632</v>
      </c>
      <c r="H20"/>
    </row>
    <row r="21" spans="1:8" ht="92.25" customHeight="1">
      <c r="A21" s="259">
        <f t="shared" si="0"/>
        <v>16</v>
      </c>
      <c r="B21" s="13" t="s">
        <v>63</v>
      </c>
      <c r="C21" s="28"/>
      <c r="D21" s="13" t="s">
        <v>36</v>
      </c>
      <c r="E21" s="11" t="s">
        <v>1022</v>
      </c>
      <c r="F21" s="48">
        <v>37834</v>
      </c>
      <c r="H21"/>
    </row>
    <row r="22" spans="1:8" ht="90" customHeight="1">
      <c r="A22" s="259">
        <f t="shared" si="0"/>
        <v>17</v>
      </c>
      <c r="B22" s="13" t="s">
        <v>64</v>
      </c>
      <c r="C22" s="29"/>
      <c r="D22" s="13" t="s">
        <v>37</v>
      </c>
      <c r="E22" s="11" t="s">
        <v>1023</v>
      </c>
      <c r="F22" s="48">
        <v>74500</v>
      </c>
      <c r="H22"/>
    </row>
    <row r="23" spans="1:8" ht="90.75" customHeight="1">
      <c r="A23" s="259">
        <f t="shared" si="0"/>
        <v>18</v>
      </c>
      <c r="B23" s="13" t="s">
        <v>65</v>
      </c>
      <c r="C23" s="28"/>
      <c r="D23" s="13" t="s">
        <v>38</v>
      </c>
      <c r="E23" s="11" t="s">
        <v>1024</v>
      </c>
      <c r="F23" s="48">
        <v>111396</v>
      </c>
      <c r="H23"/>
    </row>
    <row r="24" spans="1:8" ht="96.75" customHeight="1">
      <c r="A24" s="259">
        <f t="shared" si="0"/>
        <v>19</v>
      </c>
      <c r="B24" s="13" t="s">
        <v>71</v>
      </c>
      <c r="C24" s="28"/>
      <c r="D24" s="13" t="s">
        <v>39</v>
      </c>
      <c r="E24" s="11" t="s">
        <v>1023</v>
      </c>
      <c r="F24" s="48">
        <v>48948</v>
      </c>
      <c r="H24"/>
    </row>
    <row r="25" spans="1:8" s="7" customFormat="1" ht="60.75" customHeight="1">
      <c r="A25" s="259">
        <f t="shared" si="0"/>
        <v>20</v>
      </c>
      <c r="B25" s="6" t="s">
        <v>53</v>
      </c>
      <c r="C25" s="4"/>
      <c r="D25" s="13" t="s">
        <v>1267</v>
      </c>
      <c r="E25" s="11" t="s">
        <v>1162</v>
      </c>
      <c r="F25" s="48">
        <v>8464</v>
      </c>
    </row>
    <row r="26" spans="1:8" s="7" customFormat="1" ht="75.75" customHeight="1">
      <c r="A26" s="259">
        <f t="shared" si="0"/>
        <v>21</v>
      </c>
      <c r="B26" s="6" t="s">
        <v>54</v>
      </c>
      <c r="C26" s="4"/>
      <c r="D26" s="13" t="s">
        <v>1266</v>
      </c>
      <c r="E26" s="11" t="s">
        <v>29</v>
      </c>
      <c r="F26" s="48">
        <v>14454</v>
      </c>
    </row>
    <row r="27" spans="1:8" s="7" customFormat="1" ht="97.5" customHeight="1">
      <c r="A27" s="259">
        <f t="shared" si="0"/>
        <v>22</v>
      </c>
      <c r="B27" s="6" t="s">
        <v>55</v>
      </c>
      <c r="C27" s="4"/>
      <c r="D27" s="13" t="s">
        <v>1264</v>
      </c>
      <c r="E27" s="11" t="s">
        <v>30</v>
      </c>
      <c r="F27" s="48">
        <v>11177</v>
      </c>
    </row>
    <row r="28" spans="1:8" s="7" customFormat="1" ht="103.5" customHeight="1">
      <c r="A28" s="259">
        <f t="shared" si="0"/>
        <v>23</v>
      </c>
      <c r="B28" s="6" t="s">
        <v>56</v>
      </c>
      <c r="C28" s="4"/>
      <c r="D28" s="13" t="s">
        <v>1265</v>
      </c>
      <c r="E28" s="11" t="s">
        <v>31</v>
      </c>
      <c r="F28" s="48">
        <v>17202</v>
      </c>
    </row>
    <row r="29" spans="1:8" ht="66" customHeight="1">
      <c r="A29" s="259">
        <f t="shared" si="0"/>
        <v>24</v>
      </c>
      <c r="B29" s="11" t="s">
        <v>68</v>
      </c>
      <c r="C29" s="16"/>
      <c r="D29" s="13" t="s">
        <v>12</v>
      </c>
      <c r="E29" s="255" t="s">
        <v>42</v>
      </c>
      <c r="F29" s="48">
        <v>3579</v>
      </c>
      <c r="H29"/>
    </row>
    <row r="30" spans="1:8" ht="65.25" customHeight="1">
      <c r="A30" s="259">
        <f t="shared" si="0"/>
        <v>25</v>
      </c>
      <c r="B30" s="13" t="s">
        <v>66</v>
      </c>
      <c r="C30" s="12"/>
      <c r="D30" s="13" t="s">
        <v>115</v>
      </c>
      <c r="E30" s="11" t="s">
        <v>40</v>
      </c>
      <c r="F30" s="183">
        <v>8570</v>
      </c>
      <c r="H30"/>
    </row>
    <row r="31" spans="1:8" ht="62.25" customHeight="1">
      <c r="A31" s="259">
        <f t="shared" si="0"/>
        <v>26</v>
      </c>
      <c r="B31" s="13" t="s">
        <v>67</v>
      </c>
      <c r="C31" s="12"/>
      <c r="D31" s="13" t="s">
        <v>116</v>
      </c>
      <c r="E31" s="11" t="s">
        <v>41</v>
      </c>
      <c r="F31" s="183">
        <v>9046</v>
      </c>
      <c r="H31"/>
    </row>
    <row r="32" spans="1:8" ht="56.25" customHeight="1">
      <c r="A32" s="259">
        <f t="shared" si="0"/>
        <v>27</v>
      </c>
      <c r="B32" s="11" t="s">
        <v>703</v>
      </c>
      <c r="C32" s="16"/>
      <c r="D32" s="13" t="s">
        <v>46</v>
      </c>
      <c r="E32" s="5" t="s">
        <v>47</v>
      </c>
      <c r="F32" s="388">
        <v>1811</v>
      </c>
      <c r="H32"/>
    </row>
    <row r="33" spans="1:8" s="333" customFormat="1" ht="110.25" customHeight="1">
      <c r="A33" s="330">
        <f>1+A32</f>
        <v>28</v>
      </c>
      <c r="B33" s="11">
        <v>53035</v>
      </c>
      <c r="C33" s="16"/>
      <c r="D33" s="103" t="s">
        <v>1222</v>
      </c>
      <c r="E33" s="331" t="s">
        <v>1223</v>
      </c>
      <c r="F33" s="343">
        <v>25984</v>
      </c>
    </row>
    <row r="34" spans="1:8" ht="61.5" customHeight="1">
      <c r="A34" s="330">
        <f>1+A33</f>
        <v>29</v>
      </c>
      <c r="B34" s="11" t="s">
        <v>43</v>
      </c>
      <c r="C34" s="28"/>
      <c r="D34" s="13" t="s">
        <v>106</v>
      </c>
      <c r="E34" s="11" t="s">
        <v>44</v>
      </c>
      <c r="F34" s="357" t="s">
        <v>827</v>
      </c>
      <c r="H34"/>
    </row>
    <row r="35" spans="1:8" ht="18.75" customHeight="1">
      <c r="A35" s="50"/>
      <c r="B35" s="289"/>
      <c r="C35" s="110"/>
      <c r="D35" s="290"/>
      <c r="E35" s="289"/>
      <c r="F35" s="291"/>
      <c r="G35" s="291"/>
      <c r="H35"/>
    </row>
    <row r="36" spans="1:8" ht="42" customHeight="1">
      <c r="A36" s="486" t="s">
        <v>1163</v>
      </c>
      <c r="B36" s="487"/>
      <c r="C36" s="493" t="s">
        <v>1073</v>
      </c>
      <c r="D36" s="494"/>
      <c r="E36" s="495"/>
      <c r="F36" s="286">
        <f>F6+F12</f>
        <v>61446</v>
      </c>
      <c r="H36"/>
    </row>
    <row r="37" spans="1:8" ht="20.25" customHeight="1">
      <c r="A37" s="50"/>
      <c r="B37" s="289"/>
      <c r="C37" s="292"/>
      <c r="D37" s="290"/>
      <c r="E37" s="289"/>
      <c r="F37" s="291"/>
      <c r="G37" s="291"/>
      <c r="H37"/>
    </row>
    <row r="38" spans="1:8" s="1" customFormat="1">
      <c r="B38" s="2"/>
      <c r="C38" s="392" t="s">
        <v>1269</v>
      </c>
      <c r="D38" s="52" t="s">
        <v>1270</v>
      </c>
      <c r="H38" s="14"/>
    </row>
    <row r="39" spans="1:8" ht="15.75">
      <c r="A39" s="51" t="s">
        <v>170</v>
      </c>
    </row>
  </sheetData>
  <mergeCells count="4">
    <mergeCell ref="A1:G1"/>
    <mergeCell ref="A4:C4"/>
    <mergeCell ref="C36:E36"/>
    <mergeCell ref="A36:B36"/>
  </mergeCells>
  <hyperlinks>
    <hyperlink ref="D38" r:id="rId1" display="MEGAPOLIS"/>
  </hyperlinks>
  <printOptions horizontalCentered="1"/>
  <pageMargins left="0.23622047244094491" right="0.23622047244094491" top="0" bottom="0" header="0.31496062992125984" footer="0"/>
  <pageSetup paperSize="9" scale="9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zoomScaleNormal="100" workbookViewId="0">
      <selection activeCell="H3" sqref="H3"/>
    </sheetView>
  </sheetViews>
  <sheetFormatPr defaultRowHeight="11.25"/>
  <cols>
    <col min="1" max="1" width="4.85546875" style="69" customWidth="1"/>
    <col min="2" max="2" width="16.28515625" style="69" customWidth="1"/>
    <col min="3" max="3" width="30.42578125" style="70" customWidth="1"/>
    <col min="4" max="4" width="26.42578125" style="70" customWidth="1"/>
    <col min="5" max="5" width="15.7109375" style="70" customWidth="1"/>
    <col min="6" max="6" width="12.28515625" style="69" customWidth="1"/>
    <col min="7" max="7" width="11.85546875" style="70" customWidth="1"/>
    <col min="8" max="8" width="13.42578125" style="69" customWidth="1"/>
    <col min="9" max="9" width="36.7109375" style="69" customWidth="1"/>
    <col min="10" max="256" width="9.140625" style="69"/>
    <col min="257" max="257" width="16.28515625" style="69" customWidth="1"/>
    <col min="258" max="259" width="30.42578125" style="69" customWidth="1"/>
    <col min="260" max="260" width="15.7109375" style="69" customWidth="1"/>
    <col min="261" max="261" width="14" style="69" customWidth="1"/>
    <col min="262" max="262" width="11.85546875" style="69" customWidth="1"/>
    <col min="263" max="263" width="12.28515625" style="69" customWidth="1"/>
    <col min="264" max="264" width="51.140625" style="69" customWidth="1"/>
    <col min="265" max="512" width="9.140625" style="69"/>
    <col min="513" max="513" width="16.28515625" style="69" customWidth="1"/>
    <col min="514" max="515" width="30.42578125" style="69" customWidth="1"/>
    <col min="516" max="516" width="15.7109375" style="69" customWidth="1"/>
    <col min="517" max="517" width="14" style="69" customWidth="1"/>
    <col min="518" max="518" width="11.85546875" style="69" customWidth="1"/>
    <col min="519" max="519" width="12.28515625" style="69" customWidth="1"/>
    <col min="520" max="520" width="51.140625" style="69" customWidth="1"/>
    <col min="521" max="768" width="9.140625" style="69"/>
    <col min="769" max="769" width="16.28515625" style="69" customWidth="1"/>
    <col min="770" max="771" width="30.42578125" style="69" customWidth="1"/>
    <col min="772" max="772" width="15.7109375" style="69" customWidth="1"/>
    <col min="773" max="773" width="14" style="69" customWidth="1"/>
    <col min="774" max="774" width="11.85546875" style="69" customWidth="1"/>
    <col min="775" max="775" width="12.28515625" style="69" customWidth="1"/>
    <col min="776" max="776" width="51.140625" style="69" customWidth="1"/>
    <col min="777" max="1024" width="9.140625" style="69"/>
    <col min="1025" max="1025" width="16.28515625" style="69" customWidth="1"/>
    <col min="1026" max="1027" width="30.42578125" style="69" customWidth="1"/>
    <col min="1028" max="1028" width="15.7109375" style="69" customWidth="1"/>
    <col min="1029" max="1029" width="14" style="69" customWidth="1"/>
    <col min="1030" max="1030" width="11.85546875" style="69" customWidth="1"/>
    <col min="1031" max="1031" width="12.28515625" style="69" customWidth="1"/>
    <col min="1032" max="1032" width="51.140625" style="69" customWidth="1"/>
    <col min="1033" max="1280" width="9.140625" style="69"/>
    <col min="1281" max="1281" width="16.28515625" style="69" customWidth="1"/>
    <col min="1282" max="1283" width="30.42578125" style="69" customWidth="1"/>
    <col min="1284" max="1284" width="15.7109375" style="69" customWidth="1"/>
    <col min="1285" max="1285" width="14" style="69" customWidth="1"/>
    <col min="1286" max="1286" width="11.85546875" style="69" customWidth="1"/>
    <col min="1287" max="1287" width="12.28515625" style="69" customWidth="1"/>
    <col min="1288" max="1288" width="51.140625" style="69" customWidth="1"/>
    <col min="1289" max="1536" width="9.140625" style="69"/>
    <col min="1537" max="1537" width="16.28515625" style="69" customWidth="1"/>
    <col min="1538" max="1539" width="30.42578125" style="69" customWidth="1"/>
    <col min="1540" max="1540" width="15.7109375" style="69" customWidth="1"/>
    <col min="1541" max="1541" width="14" style="69" customWidth="1"/>
    <col min="1542" max="1542" width="11.85546875" style="69" customWidth="1"/>
    <col min="1543" max="1543" width="12.28515625" style="69" customWidth="1"/>
    <col min="1544" max="1544" width="51.140625" style="69" customWidth="1"/>
    <col min="1545" max="1792" width="9.140625" style="69"/>
    <col min="1793" max="1793" width="16.28515625" style="69" customWidth="1"/>
    <col min="1794" max="1795" width="30.42578125" style="69" customWidth="1"/>
    <col min="1796" max="1796" width="15.7109375" style="69" customWidth="1"/>
    <col min="1797" max="1797" width="14" style="69" customWidth="1"/>
    <col min="1798" max="1798" width="11.85546875" style="69" customWidth="1"/>
    <col min="1799" max="1799" width="12.28515625" style="69" customWidth="1"/>
    <col min="1800" max="1800" width="51.140625" style="69" customWidth="1"/>
    <col min="1801" max="2048" width="9.140625" style="69"/>
    <col min="2049" max="2049" width="16.28515625" style="69" customWidth="1"/>
    <col min="2050" max="2051" width="30.42578125" style="69" customWidth="1"/>
    <col min="2052" max="2052" width="15.7109375" style="69" customWidth="1"/>
    <col min="2053" max="2053" width="14" style="69" customWidth="1"/>
    <col min="2054" max="2054" width="11.85546875" style="69" customWidth="1"/>
    <col min="2055" max="2055" width="12.28515625" style="69" customWidth="1"/>
    <col min="2056" max="2056" width="51.140625" style="69" customWidth="1"/>
    <col min="2057" max="2304" width="9.140625" style="69"/>
    <col min="2305" max="2305" width="16.28515625" style="69" customWidth="1"/>
    <col min="2306" max="2307" width="30.42578125" style="69" customWidth="1"/>
    <col min="2308" max="2308" width="15.7109375" style="69" customWidth="1"/>
    <col min="2309" max="2309" width="14" style="69" customWidth="1"/>
    <col min="2310" max="2310" width="11.85546875" style="69" customWidth="1"/>
    <col min="2311" max="2311" width="12.28515625" style="69" customWidth="1"/>
    <col min="2312" max="2312" width="51.140625" style="69" customWidth="1"/>
    <col min="2313" max="2560" width="9.140625" style="69"/>
    <col min="2561" max="2561" width="16.28515625" style="69" customWidth="1"/>
    <col min="2562" max="2563" width="30.42578125" style="69" customWidth="1"/>
    <col min="2564" max="2564" width="15.7109375" style="69" customWidth="1"/>
    <col min="2565" max="2565" width="14" style="69" customWidth="1"/>
    <col min="2566" max="2566" width="11.85546875" style="69" customWidth="1"/>
    <col min="2567" max="2567" width="12.28515625" style="69" customWidth="1"/>
    <col min="2568" max="2568" width="51.140625" style="69" customWidth="1"/>
    <col min="2569" max="2816" width="9.140625" style="69"/>
    <col min="2817" max="2817" width="16.28515625" style="69" customWidth="1"/>
    <col min="2818" max="2819" width="30.42578125" style="69" customWidth="1"/>
    <col min="2820" max="2820" width="15.7109375" style="69" customWidth="1"/>
    <col min="2821" max="2821" width="14" style="69" customWidth="1"/>
    <col min="2822" max="2822" width="11.85546875" style="69" customWidth="1"/>
    <col min="2823" max="2823" width="12.28515625" style="69" customWidth="1"/>
    <col min="2824" max="2824" width="51.140625" style="69" customWidth="1"/>
    <col min="2825" max="3072" width="9.140625" style="69"/>
    <col min="3073" max="3073" width="16.28515625" style="69" customWidth="1"/>
    <col min="3074" max="3075" width="30.42578125" style="69" customWidth="1"/>
    <col min="3076" max="3076" width="15.7109375" style="69" customWidth="1"/>
    <col min="3077" max="3077" width="14" style="69" customWidth="1"/>
    <col min="3078" max="3078" width="11.85546875" style="69" customWidth="1"/>
    <col min="3079" max="3079" width="12.28515625" style="69" customWidth="1"/>
    <col min="3080" max="3080" width="51.140625" style="69" customWidth="1"/>
    <col min="3081" max="3328" width="9.140625" style="69"/>
    <col min="3329" max="3329" width="16.28515625" style="69" customWidth="1"/>
    <col min="3330" max="3331" width="30.42578125" style="69" customWidth="1"/>
    <col min="3332" max="3332" width="15.7109375" style="69" customWidth="1"/>
    <col min="3333" max="3333" width="14" style="69" customWidth="1"/>
    <col min="3334" max="3334" width="11.85546875" style="69" customWidth="1"/>
    <col min="3335" max="3335" width="12.28515625" style="69" customWidth="1"/>
    <col min="3336" max="3336" width="51.140625" style="69" customWidth="1"/>
    <col min="3337" max="3584" width="9.140625" style="69"/>
    <col min="3585" max="3585" width="16.28515625" style="69" customWidth="1"/>
    <col min="3586" max="3587" width="30.42578125" style="69" customWidth="1"/>
    <col min="3588" max="3588" width="15.7109375" style="69" customWidth="1"/>
    <col min="3589" max="3589" width="14" style="69" customWidth="1"/>
    <col min="3590" max="3590" width="11.85546875" style="69" customWidth="1"/>
    <col min="3591" max="3591" width="12.28515625" style="69" customWidth="1"/>
    <col min="3592" max="3592" width="51.140625" style="69" customWidth="1"/>
    <col min="3593" max="3840" width="9.140625" style="69"/>
    <col min="3841" max="3841" width="16.28515625" style="69" customWidth="1"/>
    <col min="3842" max="3843" width="30.42578125" style="69" customWidth="1"/>
    <col min="3844" max="3844" width="15.7109375" style="69" customWidth="1"/>
    <col min="3845" max="3845" width="14" style="69" customWidth="1"/>
    <col min="3846" max="3846" width="11.85546875" style="69" customWidth="1"/>
    <col min="3847" max="3847" width="12.28515625" style="69" customWidth="1"/>
    <col min="3848" max="3848" width="51.140625" style="69" customWidth="1"/>
    <col min="3849" max="4096" width="9.140625" style="69"/>
    <col min="4097" max="4097" width="16.28515625" style="69" customWidth="1"/>
    <col min="4098" max="4099" width="30.42578125" style="69" customWidth="1"/>
    <col min="4100" max="4100" width="15.7109375" style="69" customWidth="1"/>
    <col min="4101" max="4101" width="14" style="69" customWidth="1"/>
    <col min="4102" max="4102" width="11.85546875" style="69" customWidth="1"/>
    <col min="4103" max="4103" width="12.28515625" style="69" customWidth="1"/>
    <col min="4104" max="4104" width="51.140625" style="69" customWidth="1"/>
    <col min="4105" max="4352" width="9.140625" style="69"/>
    <col min="4353" max="4353" width="16.28515625" style="69" customWidth="1"/>
    <col min="4354" max="4355" width="30.42578125" style="69" customWidth="1"/>
    <col min="4356" max="4356" width="15.7109375" style="69" customWidth="1"/>
    <col min="4357" max="4357" width="14" style="69" customWidth="1"/>
    <col min="4358" max="4358" width="11.85546875" style="69" customWidth="1"/>
    <col min="4359" max="4359" width="12.28515625" style="69" customWidth="1"/>
    <col min="4360" max="4360" width="51.140625" style="69" customWidth="1"/>
    <col min="4361" max="4608" width="9.140625" style="69"/>
    <col min="4609" max="4609" width="16.28515625" style="69" customWidth="1"/>
    <col min="4610" max="4611" width="30.42578125" style="69" customWidth="1"/>
    <col min="4612" max="4612" width="15.7109375" style="69" customWidth="1"/>
    <col min="4613" max="4613" width="14" style="69" customWidth="1"/>
    <col min="4614" max="4614" width="11.85546875" style="69" customWidth="1"/>
    <col min="4615" max="4615" width="12.28515625" style="69" customWidth="1"/>
    <col min="4616" max="4616" width="51.140625" style="69" customWidth="1"/>
    <col min="4617" max="4864" width="9.140625" style="69"/>
    <col min="4865" max="4865" width="16.28515625" style="69" customWidth="1"/>
    <col min="4866" max="4867" width="30.42578125" style="69" customWidth="1"/>
    <col min="4868" max="4868" width="15.7109375" style="69" customWidth="1"/>
    <col min="4869" max="4869" width="14" style="69" customWidth="1"/>
    <col min="4870" max="4870" width="11.85546875" style="69" customWidth="1"/>
    <col min="4871" max="4871" width="12.28515625" style="69" customWidth="1"/>
    <col min="4872" max="4872" width="51.140625" style="69" customWidth="1"/>
    <col min="4873" max="5120" width="9.140625" style="69"/>
    <col min="5121" max="5121" width="16.28515625" style="69" customWidth="1"/>
    <col min="5122" max="5123" width="30.42578125" style="69" customWidth="1"/>
    <col min="5124" max="5124" width="15.7109375" style="69" customWidth="1"/>
    <col min="5125" max="5125" width="14" style="69" customWidth="1"/>
    <col min="5126" max="5126" width="11.85546875" style="69" customWidth="1"/>
    <col min="5127" max="5127" width="12.28515625" style="69" customWidth="1"/>
    <col min="5128" max="5128" width="51.140625" style="69" customWidth="1"/>
    <col min="5129" max="5376" width="9.140625" style="69"/>
    <col min="5377" max="5377" width="16.28515625" style="69" customWidth="1"/>
    <col min="5378" max="5379" width="30.42578125" style="69" customWidth="1"/>
    <col min="5380" max="5380" width="15.7109375" style="69" customWidth="1"/>
    <col min="5381" max="5381" width="14" style="69" customWidth="1"/>
    <col min="5382" max="5382" width="11.85546875" style="69" customWidth="1"/>
    <col min="5383" max="5383" width="12.28515625" style="69" customWidth="1"/>
    <col min="5384" max="5384" width="51.140625" style="69" customWidth="1"/>
    <col min="5385" max="5632" width="9.140625" style="69"/>
    <col min="5633" max="5633" width="16.28515625" style="69" customWidth="1"/>
    <col min="5634" max="5635" width="30.42578125" style="69" customWidth="1"/>
    <col min="5636" max="5636" width="15.7109375" style="69" customWidth="1"/>
    <col min="5637" max="5637" width="14" style="69" customWidth="1"/>
    <col min="5638" max="5638" width="11.85546875" style="69" customWidth="1"/>
    <col min="5639" max="5639" width="12.28515625" style="69" customWidth="1"/>
    <col min="5640" max="5640" width="51.140625" style="69" customWidth="1"/>
    <col min="5641" max="5888" width="9.140625" style="69"/>
    <col min="5889" max="5889" width="16.28515625" style="69" customWidth="1"/>
    <col min="5890" max="5891" width="30.42578125" style="69" customWidth="1"/>
    <col min="5892" max="5892" width="15.7109375" style="69" customWidth="1"/>
    <col min="5893" max="5893" width="14" style="69" customWidth="1"/>
    <col min="5894" max="5894" width="11.85546875" style="69" customWidth="1"/>
    <col min="5895" max="5895" width="12.28515625" style="69" customWidth="1"/>
    <col min="5896" max="5896" width="51.140625" style="69" customWidth="1"/>
    <col min="5897" max="6144" width="9.140625" style="69"/>
    <col min="6145" max="6145" width="16.28515625" style="69" customWidth="1"/>
    <col min="6146" max="6147" width="30.42578125" style="69" customWidth="1"/>
    <col min="6148" max="6148" width="15.7109375" style="69" customWidth="1"/>
    <col min="6149" max="6149" width="14" style="69" customWidth="1"/>
    <col min="6150" max="6150" width="11.85546875" style="69" customWidth="1"/>
    <col min="6151" max="6151" width="12.28515625" style="69" customWidth="1"/>
    <col min="6152" max="6152" width="51.140625" style="69" customWidth="1"/>
    <col min="6153" max="6400" width="9.140625" style="69"/>
    <col min="6401" max="6401" width="16.28515625" style="69" customWidth="1"/>
    <col min="6402" max="6403" width="30.42578125" style="69" customWidth="1"/>
    <col min="6404" max="6404" width="15.7109375" style="69" customWidth="1"/>
    <col min="6405" max="6405" width="14" style="69" customWidth="1"/>
    <col min="6406" max="6406" width="11.85546875" style="69" customWidth="1"/>
    <col min="6407" max="6407" width="12.28515625" style="69" customWidth="1"/>
    <col min="6408" max="6408" width="51.140625" style="69" customWidth="1"/>
    <col min="6409" max="6656" width="9.140625" style="69"/>
    <col min="6657" max="6657" width="16.28515625" style="69" customWidth="1"/>
    <col min="6658" max="6659" width="30.42578125" style="69" customWidth="1"/>
    <col min="6660" max="6660" width="15.7109375" style="69" customWidth="1"/>
    <col min="6661" max="6661" width="14" style="69" customWidth="1"/>
    <col min="6662" max="6662" width="11.85546875" style="69" customWidth="1"/>
    <col min="6663" max="6663" width="12.28515625" style="69" customWidth="1"/>
    <col min="6664" max="6664" width="51.140625" style="69" customWidth="1"/>
    <col min="6665" max="6912" width="9.140625" style="69"/>
    <col min="6913" max="6913" width="16.28515625" style="69" customWidth="1"/>
    <col min="6914" max="6915" width="30.42578125" style="69" customWidth="1"/>
    <col min="6916" max="6916" width="15.7109375" style="69" customWidth="1"/>
    <col min="6917" max="6917" width="14" style="69" customWidth="1"/>
    <col min="6918" max="6918" width="11.85546875" style="69" customWidth="1"/>
    <col min="6919" max="6919" width="12.28515625" style="69" customWidth="1"/>
    <col min="6920" max="6920" width="51.140625" style="69" customWidth="1"/>
    <col min="6921" max="7168" width="9.140625" style="69"/>
    <col min="7169" max="7169" width="16.28515625" style="69" customWidth="1"/>
    <col min="7170" max="7171" width="30.42578125" style="69" customWidth="1"/>
    <col min="7172" max="7172" width="15.7109375" style="69" customWidth="1"/>
    <col min="7173" max="7173" width="14" style="69" customWidth="1"/>
    <col min="7174" max="7174" width="11.85546875" style="69" customWidth="1"/>
    <col min="7175" max="7175" width="12.28515625" style="69" customWidth="1"/>
    <col min="7176" max="7176" width="51.140625" style="69" customWidth="1"/>
    <col min="7177" max="7424" width="9.140625" style="69"/>
    <col min="7425" max="7425" width="16.28515625" style="69" customWidth="1"/>
    <col min="7426" max="7427" width="30.42578125" style="69" customWidth="1"/>
    <col min="7428" max="7428" width="15.7109375" style="69" customWidth="1"/>
    <col min="7429" max="7429" width="14" style="69" customWidth="1"/>
    <col min="7430" max="7430" width="11.85546875" style="69" customWidth="1"/>
    <col min="7431" max="7431" width="12.28515625" style="69" customWidth="1"/>
    <col min="7432" max="7432" width="51.140625" style="69" customWidth="1"/>
    <col min="7433" max="7680" width="9.140625" style="69"/>
    <col min="7681" max="7681" width="16.28515625" style="69" customWidth="1"/>
    <col min="7682" max="7683" width="30.42578125" style="69" customWidth="1"/>
    <col min="7684" max="7684" width="15.7109375" style="69" customWidth="1"/>
    <col min="7685" max="7685" width="14" style="69" customWidth="1"/>
    <col min="7686" max="7686" width="11.85546875" style="69" customWidth="1"/>
    <col min="7687" max="7687" width="12.28515625" style="69" customWidth="1"/>
    <col min="7688" max="7688" width="51.140625" style="69" customWidth="1"/>
    <col min="7689" max="7936" width="9.140625" style="69"/>
    <col min="7937" max="7937" width="16.28515625" style="69" customWidth="1"/>
    <col min="7938" max="7939" width="30.42578125" style="69" customWidth="1"/>
    <col min="7940" max="7940" width="15.7109375" style="69" customWidth="1"/>
    <col min="7941" max="7941" width="14" style="69" customWidth="1"/>
    <col min="7942" max="7942" width="11.85546875" style="69" customWidth="1"/>
    <col min="7943" max="7943" width="12.28515625" style="69" customWidth="1"/>
    <col min="7944" max="7944" width="51.140625" style="69" customWidth="1"/>
    <col min="7945" max="8192" width="9.140625" style="69"/>
    <col min="8193" max="8193" width="16.28515625" style="69" customWidth="1"/>
    <col min="8194" max="8195" width="30.42578125" style="69" customWidth="1"/>
    <col min="8196" max="8196" width="15.7109375" style="69" customWidth="1"/>
    <col min="8197" max="8197" width="14" style="69" customWidth="1"/>
    <col min="8198" max="8198" width="11.85546875" style="69" customWidth="1"/>
    <col min="8199" max="8199" width="12.28515625" style="69" customWidth="1"/>
    <col min="8200" max="8200" width="51.140625" style="69" customWidth="1"/>
    <col min="8201" max="8448" width="9.140625" style="69"/>
    <col min="8449" max="8449" width="16.28515625" style="69" customWidth="1"/>
    <col min="8450" max="8451" width="30.42578125" style="69" customWidth="1"/>
    <col min="8452" max="8452" width="15.7109375" style="69" customWidth="1"/>
    <col min="8453" max="8453" width="14" style="69" customWidth="1"/>
    <col min="8454" max="8454" width="11.85546875" style="69" customWidth="1"/>
    <col min="8455" max="8455" width="12.28515625" style="69" customWidth="1"/>
    <col min="8456" max="8456" width="51.140625" style="69" customWidth="1"/>
    <col min="8457" max="8704" width="9.140625" style="69"/>
    <col min="8705" max="8705" width="16.28515625" style="69" customWidth="1"/>
    <col min="8706" max="8707" width="30.42578125" style="69" customWidth="1"/>
    <col min="8708" max="8708" width="15.7109375" style="69" customWidth="1"/>
    <col min="8709" max="8709" width="14" style="69" customWidth="1"/>
    <col min="8710" max="8710" width="11.85546875" style="69" customWidth="1"/>
    <col min="8711" max="8711" width="12.28515625" style="69" customWidth="1"/>
    <col min="8712" max="8712" width="51.140625" style="69" customWidth="1"/>
    <col min="8713" max="8960" width="9.140625" style="69"/>
    <col min="8961" max="8961" width="16.28515625" style="69" customWidth="1"/>
    <col min="8962" max="8963" width="30.42578125" style="69" customWidth="1"/>
    <col min="8964" max="8964" width="15.7109375" style="69" customWidth="1"/>
    <col min="8965" max="8965" width="14" style="69" customWidth="1"/>
    <col min="8966" max="8966" width="11.85546875" style="69" customWidth="1"/>
    <col min="8967" max="8967" width="12.28515625" style="69" customWidth="1"/>
    <col min="8968" max="8968" width="51.140625" style="69" customWidth="1"/>
    <col min="8969" max="9216" width="9.140625" style="69"/>
    <col min="9217" max="9217" width="16.28515625" style="69" customWidth="1"/>
    <col min="9218" max="9219" width="30.42578125" style="69" customWidth="1"/>
    <col min="9220" max="9220" width="15.7109375" style="69" customWidth="1"/>
    <col min="9221" max="9221" width="14" style="69" customWidth="1"/>
    <col min="9222" max="9222" width="11.85546875" style="69" customWidth="1"/>
    <col min="9223" max="9223" width="12.28515625" style="69" customWidth="1"/>
    <col min="9224" max="9224" width="51.140625" style="69" customWidth="1"/>
    <col min="9225" max="9472" width="9.140625" style="69"/>
    <col min="9473" max="9473" width="16.28515625" style="69" customWidth="1"/>
    <col min="9474" max="9475" width="30.42578125" style="69" customWidth="1"/>
    <col min="9476" max="9476" width="15.7109375" style="69" customWidth="1"/>
    <col min="9477" max="9477" width="14" style="69" customWidth="1"/>
    <col min="9478" max="9478" width="11.85546875" style="69" customWidth="1"/>
    <col min="9479" max="9479" width="12.28515625" style="69" customWidth="1"/>
    <col min="9480" max="9480" width="51.140625" style="69" customWidth="1"/>
    <col min="9481" max="9728" width="9.140625" style="69"/>
    <col min="9729" max="9729" width="16.28515625" style="69" customWidth="1"/>
    <col min="9730" max="9731" width="30.42578125" style="69" customWidth="1"/>
    <col min="9732" max="9732" width="15.7109375" style="69" customWidth="1"/>
    <col min="9733" max="9733" width="14" style="69" customWidth="1"/>
    <col min="9734" max="9734" width="11.85546875" style="69" customWidth="1"/>
    <col min="9735" max="9735" width="12.28515625" style="69" customWidth="1"/>
    <col min="9736" max="9736" width="51.140625" style="69" customWidth="1"/>
    <col min="9737" max="9984" width="9.140625" style="69"/>
    <col min="9985" max="9985" width="16.28515625" style="69" customWidth="1"/>
    <col min="9986" max="9987" width="30.42578125" style="69" customWidth="1"/>
    <col min="9988" max="9988" width="15.7109375" style="69" customWidth="1"/>
    <col min="9989" max="9989" width="14" style="69" customWidth="1"/>
    <col min="9990" max="9990" width="11.85546875" style="69" customWidth="1"/>
    <col min="9991" max="9991" width="12.28515625" style="69" customWidth="1"/>
    <col min="9992" max="9992" width="51.140625" style="69" customWidth="1"/>
    <col min="9993" max="10240" width="9.140625" style="69"/>
    <col min="10241" max="10241" width="16.28515625" style="69" customWidth="1"/>
    <col min="10242" max="10243" width="30.42578125" style="69" customWidth="1"/>
    <col min="10244" max="10244" width="15.7109375" style="69" customWidth="1"/>
    <col min="10245" max="10245" width="14" style="69" customWidth="1"/>
    <col min="10246" max="10246" width="11.85546875" style="69" customWidth="1"/>
    <col min="10247" max="10247" width="12.28515625" style="69" customWidth="1"/>
    <col min="10248" max="10248" width="51.140625" style="69" customWidth="1"/>
    <col min="10249" max="10496" width="9.140625" style="69"/>
    <col min="10497" max="10497" width="16.28515625" style="69" customWidth="1"/>
    <col min="10498" max="10499" width="30.42578125" style="69" customWidth="1"/>
    <col min="10500" max="10500" width="15.7109375" style="69" customWidth="1"/>
    <col min="10501" max="10501" width="14" style="69" customWidth="1"/>
    <col min="10502" max="10502" width="11.85546875" style="69" customWidth="1"/>
    <col min="10503" max="10503" width="12.28515625" style="69" customWidth="1"/>
    <col min="10504" max="10504" width="51.140625" style="69" customWidth="1"/>
    <col min="10505" max="10752" width="9.140625" style="69"/>
    <col min="10753" max="10753" width="16.28515625" style="69" customWidth="1"/>
    <col min="10754" max="10755" width="30.42578125" style="69" customWidth="1"/>
    <col min="10756" max="10756" width="15.7109375" style="69" customWidth="1"/>
    <col min="10757" max="10757" width="14" style="69" customWidth="1"/>
    <col min="10758" max="10758" width="11.85546875" style="69" customWidth="1"/>
    <col min="10759" max="10759" width="12.28515625" style="69" customWidth="1"/>
    <col min="10760" max="10760" width="51.140625" style="69" customWidth="1"/>
    <col min="10761" max="11008" width="9.140625" style="69"/>
    <col min="11009" max="11009" width="16.28515625" style="69" customWidth="1"/>
    <col min="11010" max="11011" width="30.42578125" style="69" customWidth="1"/>
    <col min="11012" max="11012" width="15.7109375" style="69" customWidth="1"/>
    <col min="11013" max="11013" width="14" style="69" customWidth="1"/>
    <col min="11014" max="11014" width="11.85546875" style="69" customWidth="1"/>
    <col min="11015" max="11015" width="12.28515625" style="69" customWidth="1"/>
    <col min="11016" max="11016" width="51.140625" style="69" customWidth="1"/>
    <col min="11017" max="11264" width="9.140625" style="69"/>
    <col min="11265" max="11265" width="16.28515625" style="69" customWidth="1"/>
    <col min="11266" max="11267" width="30.42578125" style="69" customWidth="1"/>
    <col min="11268" max="11268" width="15.7109375" style="69" customWidth="1"/>
    <col min="11269" max="11269" width="14" style="69" customWidth="1"/>
    <col min="11270" max="11270" width="11.85546875" style="69" customWidth="1"/>
    <col min="11271" max="11271" width="12.28515625" style="69" customWidth="1"/>
    <col min="11272" max="11272" width="51.140625" style="69" customWidth="1"/>
    <col min="11273" max="11520" width="9.140625" style="69"/>
    <col min="11521" max="11521" width="16.28515625" style="69" customWidth="1"/>
    <col min="11522" max="11523" width="30.42578125" style="69" customWidth="1"/>
    <col min="11524" max="11524" width="15.7109375" style="69" customWidth="1"/>
    <col min="11525" max="11525" width="14" style="69" customWidth="1"/>
    <col min="11526" max="11526" width="11.85546875" style="69" customWidth="1"/>
    <col min="11527" max="11527" width="12.28515625" style="69" customWidth="1"/>
    <col min="11528" max="11528" width="51.140625" style="69" customWidth="1"/>
    <col min="11529" max="11776" width="9.140625" style="69"/>
    <col min="11777" max="11777" width="16.28515625" style="69" customWidth="1"/>
    <col min="11778" max="11779" width="30.42578125" style="69" customWidth="1"/>
    <col min="11780" max="11780" width="15.7109375" style="69" customWidth="1"/>
    <col min="11781" max="11781" width="14" style="69" customWidth="1"/>
    <col min="11782" max="11782" width="11.85546875" style="69" customWidth="1"/>
    <col min="11783" max="11783" width="12.28515625" style="69" customWidth="1"/>
    <col min="11784" max="11784" width="51.140625" style="69" customWidth="1"/>
    <col min="11785" max="12032" width="9.140625" style="69"/>
    <col min="12033" max="12033" width="16.28515625" style="69" customWidth="1"/>
    <col min="12034" max="12035" width="30.42578125" style="69" customWidth="1"/>
    <col min="12036" max="12036" width="15.7109375" style="69" customWidth="1"/>
    <col min="12037" max="12037" width="14" style="69" customWidth="1"/>
    <col min="12038" max="12038" width="11.85546875" style="69" customWidth="1"/>
    <col min="12039" max="12039" width="12.28515625" style="69" customWidth="1"/>
    <col min="12040" max="12040" width="51.140625" style="69" customWidth="1"/>
    <col min="12041" max="12288" width="9.140625" style="69"/>
    <col min="12289" max="12289" width="16.28515625" style="69" customWidth="1"/>
    <col min="12290" max="12291" width="30.42578125" style="69" customWidth="1"/>
    <col min="12292" max="12292" width="15.7109375" style="69" customWidth="1"/>
    <col min="12293" max="12293" width="14" style="69" customWidth="1"/>
    <col min="12294" max="12294" width="11.85546875" style="69" customWidth="1"/>
    <col min="12295" max="12295" width="12.28515625" style="69" customWidth="1"/>
    <col min="12296" max="12296" width="51.140625" style="69" customWidth="1"/>
    <col min="12297" max="12544" width="9.140625" style="69"/>
    <col min="12545" max="12545" width="16.28515625" style="69" customWidth="1"/>
    <col min="12546" max="12547" width="30.42578125" style="69" customWidth="1"/>
    <col min="12548" max="12548" width="15.7109375" style="69" customWidth="1"/>
    <col min="12549" max="12549" width="14" style="69" customWidth="1"/>
    <col min="12550" max="12550" width="11.85546875" style="69" customWidth="1"/>
    <col min="12551" max="12551" width="12.28515625" style="69" customWidth="1"/>
    <col min="12552" max="12552" width="51.140625" style="69" customWidth="1"/>
    <col min="12553" max="12800" width="9.140625" style="69"/>
    <col min="12801" max="12801" width="16.28515625" style="69" customWidth="1"/>
    <col min="12802" max="12803" width="30.42578125" style="69" customWidth="1"/>
    <col min="12804" max="12804" width="15.7109375" style="69" customWidth="1"/>
    <col min="12805" max="12805" width="14" style="69" customWidth="1"/>
    <col min="12806" max="12806" width="11.85546875" style="69" customWidth="1"/>
    <col min="12807" max="12807" width="12.28515625" style="69" customWidth="1"/>
    <col min="12808" max="12808" width="51.140625" style="69" customWidth="1"/>
    <col min="12809" max="13056" width="9.140625" style="69"/>
    <col min="13057" max="13057" width="16.28515625" style="69" customWidth="1"/>
    <col min="13058" max="13059" width="30.42578125" style="69" customWidth="1"/>
    <col min="13060" max="13060" width="15.7109375" style="69" customWidth="1"/>
    <col min="13061" max="13061" width="14" style="69" customWidth="1"/>
    <col min="13062" max="13062" width="11.85546875" style="69" customWidth="1"/>
    <col min="13063" max="13063" width="12.28515625" style="69" customWidth="1"/>
    <col min="13064" max="13064" width="51.140625" style="69" customWidth="1"/>
    <col min="13065" max="13312" width="9.140625" style="69"/>
    <col min="13313" max="13313" width="16.28515625" style="69" customWidth="1"/>
    <col min="13314" max="13315" width="30.42578125" style="69" customWidth="1"/>
    <col min="13316" max="13316" width="15.7109375" style="69" customWidth="1"/>
    <col min="13317" max="13317" width="14" style="69" customWidth="1"/>
    <col min="13318" max="13318" width="11.85546875" style="69" customWidth="1"/>
    <col min="13319" max="13319" width="12.28515625" style="69" customWidth="1"/>
    <col min="13320" max="13320" width="51.140625" style="69" customWidth="1"/>
    <col min="13321" max="13568" width="9.140625" style="69"/>
    <col min="13569" max="13569" width="16.28515625" style="69" customWidth="1"/>
    <col min="13570" max="13571" width="30.42578125" style="69" customWidth="1"/>
    <col min="13572" max="13572" width="15.7109375" style="69" customWidth="1"/>
    <col min="13573" max="13573" width="14" style="69" customWidth="1"/>
    <col min="13574" max="13574" width="11.85546875" style="69" customWidth="1"/>
    <col min="13575" max="13575" width="12.28515625" style="69" customWidth="1"/>
    <col min="13576" max="13576" width="51.140625" style="69" customWidth="1"/>
    <col min="13577" max="13824" width="9.140625" style="69"/>
    <col min="13825" max="13825" width="16.28515625" style="69" customWidth="1"/>
    <col min="13826" max="13827" width="30.42578125" style="69" customWidth="1"/>
    <col min="13828" max="13828" width="15.7109375" style="69" customWidth="1"/>
    <col min="13829" max="13829" width="14" style="69" customWidth="1"/>
    <col min="13830" max="13830" width="11.85546875" style="69" customWidth="1"/>
    <col min="13831" max="13831" width="12.28515625" style="69" customWidth="1"/>
    <col min="13832" max="13832" width="51.140625" style="69" customWidth="1"/>
    <col min="13833" max="14080" width="9.140625" style="69"/>
    <col min="14081" max="14081" width="16.28515625" style="69" customWidth="1"/>
    <col min="14082" max="14083" width="30.42578125" style="69" customWidth="1"/>
    <col min="14084" max="14084" width="15.7109375" style="69" customWidth="1"/>
    <col min="14085" max="14085" width="14" style="69" customWidth="1"/>
    <col min="14086" max="14086" width="11.85546875" style="69" customWidth="1"/>
    <col min="14087" max="14087" width="12.28515625" style="69" customWidth="1"/>
    <col min="14088" max="14088" width="51.140625" style="69" customWidth="1"/>
    <col min="14089" max="14336" width="9.140625" style="69"/>
    <col min="14337" max="14337" width="16.28515625" style="69" customWidth="1"/>
    <col min="14338" max="14339" width="30.42578125" style="69" customWidth="1"/>
    <col min="14340" max="14340" width="15.7109375" style="69" customWidth="1"/>
    <col min="14341" max="14341" width="14" style="69" customWidth="1"/>
    <col min="14342" max="14342" width="11.85546875" style="69" customWidth="1"/>
    <col min="14343" max="14343" width="12.28515625" style="69" customWidth="1"/>
    <col min="14344" max="14344" width="51.140625" style="69" customWidth="1"/>
    <col min="14345" max="14592" width="9.140625" style="69"/>
    <col min="14593" max="14593" width="16.28515625" style="69" customWidth="1"/>
    <col min="14594" max="14595" width="30.42578125" style="69" customWidth="1"/>
    <col min="14596" max="14596" width="15.7109375" style="69" customWidth="1"/>
    <col min="14597" max="14597" width="14" style="69" customWidth="1"/>
    <col min="14598" max="14598" width="11.85546875" style="69" customWidth="1"/>
    <col min="14599" max="14599" width="12.28515625" style="69" customWidth="1"/>
    <col min="14600" max="14600" width="51.140625" style="69" customWidth="1"/>
    <col min="14601" max="14848" width="9.140625" style="69"/>
    <col min="14849" max="14849" width="16.28515625" style="69" customWidth="1"/>
    <col min="14850" max="14851" width="30.42578125" style="69" customWidth="1"/>
    <col min="14852" max="14852" width="15.7109375" style="69" customWidth="1"/>
    <col min="14853" max="14853" width="14" style="69" customWidth="1"/>
    <col min="14854" max="14854" width="11.85546875" style="69" customWidth="1"/>
    <col min="14855" max="14855" width="12.28515625" style="69" customWidth="1"/>
    <col min="14856" max="14856" width="51.140625" style="69" customWidth="1"/>
    <col min="14857" max="15104" width="9.140625" style="69"/>
    <col min="15105" max="15105" width="16.28515625" style="69" customWidth="1"/>
    <col min="15106" max="15107" width="30.42578125" style="69" customWidth="1"/>
    <col min="15108" max="15108" width="15.7109375" style="69" customWidth="1"/>
    <col min="15109" max="15109" width="14" style="69" customWidth="1"/>
    <col min="15110" max="15110" width="11.85546875" style="69" customWidth="1"/>
    <col min="15111" max="15111" width="12.28515625" style="69" customWidth="1"/>
    <col min="15112" max="15112" width="51.140625" style="69" customWidth="1"/>
    <col min="15113" max="15360" width="9.140625" style="69"/>
    <col min="15361" max="15361" width="16.28515625" style="69" customWidth="1"/>
    <col min="15362" max="15363" width="30.42578125" style="69" customWidth="1"/>
    <col min="15364" max="15364" width="15.7109375" style="69" customWidth="1"/>
    <col min="15365" max="15365" width="14" style="69" customWidth="1"/>
    <col min="15366" max="15366" width="11.85546875" style="69" customWidth="1"/>
    <col min="15367" max="15367" width="12.28515625" style="69" customWidth="1"/>
    <col min="15368" max="15368" width="51.140625" style="69" customWidth="1"/>
    <col min="15369" max="15616" width="9.140625" style="69"/>
    <col min="15617" max="15617" width="16.28515625" style="69" customWidth="1"/>
    <col min="15618" max="15619" width="30.42578125" style="69" customWidth="1"/>
    <col min="15620" max="15620" width="15.7109375" style="69" customWidth="1"/>
    <col min="15621" max="15621" width="14" style="69" customWidth="1"/>
    <col min="15622" max="15622" width="11.85546875" style="69" customWidth="1"/>
    <col min="15623" max="15623" width="12.28515625" style="69" customWidth="1"/>
    <col min="15624" max="15624" width="51.140625" style="69" customWidth="1"/>
    <col min="15625" max="15872" width="9.140625" style="69"/>
    <col min="15873" max="15873" width="16.28515625" style="69" customWidth="1"/>
    <col min="15874" max="15875" width="30.42578125" style="69" customWidth="1"/>
    <col min="15876" max="15876" width="15.7109375" style="69" customWidth="1"/>
    <col min="15877" max="15877" width="14" style="69" customWidth="1"/>
    <col min="15878" max="15878" width="11.85546875" style="69" customWidth="1"/>
    <col min="15879" max="15879" width="12.28515625" style="69" customWidth="1"/>
    <col min="15880" max="15880" width="51.140625" style="69" customWidth="1"/>
    <col min="15881" max="16128" width="9.140625" style="69"/>
    <col min="16129" max="16129" width="16.28515625" style="69" customWidth="1"/>
    <col min="16130" max="16131" width="30.42578125" style="69" customWidth="1"/>
    <col min="16132" max="16132" width="15.7109375" style="69" customWidth="1"/>
    <col min="16133" max="16133" width="14" style="69" customWidth="1"/>
    <col min="16134" max="16134" width="11.85546875" style="69" customWidth="1"/>
    <col min="16135" max="16135" width="12.28515625" style="69" customWidth="1"/>
    <col min="16136" max="16136" width="51.140625" style="69" customWidth="1"/>
    <col min="16137" max="16384" width="9.140625" style="69"/>
  </cols>
  <sheetData>
    <row r="1" spans="1:7" ht="119.25" customHeight="1">
      <c r="A1" s="68"/>
      <c r="B1" s="68"/>
      <c r="C1" s="68"/>
      <c r="D1" s="68"/>
      <c r="E1" s="68"/>
      <c r="F1" s="68"/>
      <c r="G1" s="68"/>
    </row>
    <row r="2" spans="1:7" ht="21.75" customHeight="1">
      <c r="B2" s="539" t="s">
        <v>1255</v>
      </c>
      <c r="C2" s="539"/>
      <c r="D2" s="80"/>
      <c r="F2" s="382">
        <v>46126</v>
      </c>
      <c r="G2" s="378"/>
    </row>
    <row r="3" spans="1:7" ht="224.25" customHeight="1">
      <c r="C3" s="88"/>
      <c r="G3" s="69"/>
    </row>
    <row r="4" spans="1:7" ht="36" customHeight="1">
      <c r="A4" s="538" t="s">
        <v>1236</v>
      </c>
      <c r="B4" s="538"/>
      <c r="C4" s="538"/>
      <c r="D4" s="538"/>
      <c r="E4" s="538"/>
      <c r="F4" s="538"/>
      <c r="G4" s="69"/>
    </row>
    <row r="5" spans="1:7" ht="32.25" customHeight="1">
      <c r="A5" s="37" t="s">
        <v>107</v>
      </c>
      <c r="B5" s="38" t="s">
        <v>108</v>
      </c>
      <c r="C5" s="37" t="s">
        <v>109</v>
      </c>
      <c r="D5" s="37" t="s">
        <v>110</v>
      </c>
      <c r="E5" s="24" t="s">
        <v>111</v>
      </c>
      <c r="F5" s="37" t="s">
        <v>112</v>
      </c>
      <c r="G5" s="69"/>
    </row>
    <row r="6" spans="1:7" ht="90" customHeight="1">
      <c r="A6" s="186">
        <v>1</v>
      </c>
      <c r="B6" s="89" t="s">
        <v>271</v>
      </c>
      <c r="C6" s="87"/>
      <c r="D6" s="89" t="s">
        <v>810</v>
      </c>
      <c r="E6" s="90" t="s">
        <v>216</v>
      </c>
      <c r="F6" s="48">
        <v>76823</v>
      </c>
      <c r="G6" s="69"/>
    </row>
    <row r="7" spans="1:7" ht="90" customHeight="1">
      <c r="A7" s="186">
        <f>A6+1</f>
        <v>2</v>
      </c>
      <c r="B7" s="89" t="s">
        <v>812</v>
      </c>
      <c r="C7" s="87"/>
      <c r="D7" s="89" t="s">
        <v>815</v>
      </c>
      <c r="E7" s="90" t="s">
        <v>824</v>
      </c>
      <c r="F7" s="183">
        <f>F6+F12</f>
        <v>84853</v>
      </c>
      <c r="G7" s="69"/>
    </row>
    <row r="8" spans="1:7" ht="90" customHeight="1">
      <c r="A8" s="186">
        <f t="shared" ref="A8:A12" si="0">A7+1</f>
        <v>3</v>
      </c>
      <c r="B8" s="89" t="s">
        <v>272</v>
      </c>
      <c r="C8" s="87"/>
      <c r="D8" s="89" t="s">
        <v>811</v>
      </c>
      <c r="E8" s="90" t="s">
        <v>823</v>
      </c>
      <c r="F8" s="48">
        <v>182080</v>
      </c>
      <c r="G8" s="69"/>
    </row>
    <row r="9" spans="1:7" ht="90" customHeight="1">
      <c r="A9" s="186">
        <f t="shared" si="0"/>
        <v>4</v>
      </c>
      <c r="B9" s="89" t="s">
        <v>813</v>
      </c>
      <c r="C9" s="87"/>
      <c r="D9" s="89" t="s">
        <v>816</v>
      </c>
      <c r="E9" s="90" t="s">
        <v>825</v>
      </c>
      <c r="F9" s="183">
        <f>F8+F12</f>
        <v>190110</v>
      </c>
      <c r="G9" s="69"/>
    </row>
    <row r="10" spans="1:7" ht="90" customHeight="1">
      <c r="A10" s="186">
        <f t="shared" si="0"/>
        <v>5</v>
      </c>
      <c r="B10" s="89" t="s">
        <v>267</v>
      </c>
      <c r="C10" s="89"/>
      <c r="D10" s="89" t="s">
        <v>268</v>
      </c>
      <c r="E10" s="90" t="s">
        <v>217</v>
      </c>
      <c r="F10" s="183">
        <v>134989</v>
      </c>
      <c r="G10" s="69"/>
    </row>
    <row r="11" spans="1:7" ht="90" customHeight="1">
      <c r="A11" s="186">
        <f t="shared" si="0"/>
        <v>6</v>
      </c>
      <c r="B11" s="89" t="s">
        <v>814</v>
      </c>
      <c r="C11" s="89"/>
      <c r="D11" s="89" t="s">
        <v>817</v>
      </c>
      <c r="E11" s="90" t="s">
        <v>826</v>
      </c>
      <c r="F11" s="183">
        <f>F10+2*F12</f>
        <v>151049</v>
      </c>
      <c r="G11" s="69"/>
    </row>
    <row r="12" spans="1:7" ht="90" customHeight="1">
      <c r="A12" s="186">
        <f t="shared" si="0"/>
        <v>7</v>
      </c>
      <c r="B12" s="89" t="s">
        <v>269</v>
      </c>
      <c r="C12" s="87"/>
      <c r="D12" s="327" t="s">
        <v>1217</v>
      </c>
      <c r="E12" s="90" t="s">
        <v>270</v>
      </c>
      <c r="F12" s="195">
        <v>8030</v>
      </c>
      <c r="G12" s="69"/>
    </row>
    <row r="13" spans="1:7" ht="90" customHeight="1">
      <c r="A13" s="186">
        <f>A12+1</f>
        <v>8</v>
      </c>
      <c r="B13" s="89" t="s">
        <v>273</v>
      </c>
      <c r="C13" s="89"/>
      <c r="D13" s="89" t="s">
        <v>274</v>
      </c>
      <c r="E13" s="91" t="s">
        <v>275</v>
      </c>
      <c r="F13" s="48">
        <v>45462</v>
      </c>
      <c r="G13" s="69"/>
    </row>
    <row r="14" spans="1:7" ht="50.1" customHeight="1">
      <c r="A14" s="548">
        <v>9</v>
      </c>
      <c r="B14" s="327" t="s">
        <v>1201</v>
      </c>
      <c r="C14" s="550"/>
      <c r="D14" s="550" t="s">
        <v>1209</v>
      </c>
      <c r="E14" s="552" t="s">
        <v>1211</v>
      </c>
      <c r="F14" s="463">
        <v>51454</v>
      </c>
      <c r="G14" s="69"/>
    </row>
    <row r="15" spans="1:7" ht="50.1" customHeight="1">
      <c r="A15" s="549"/>
      <c r="B15" s="89" t="s">
        <v>1202</v>
      </c>
      <c r="C15" s="551"/>
      <c r="D15" s="551"/>
      <c r="E15" s="553"/>
      <c r="F15" s="464"/>
      <c r="G15" s="69"/>
    </row>
    <row r="16" spans="1:7" ht="50.1" customHeight="1">
      <c r="A16" s="548">
        <v>10</v>
      </c>
      <c r="B16" s="327" t="s">
        <v>1203</v>
      </c>
      <c r="C16" s="550"/>
      <c r="D16" s="550" t="s">
        <v>1219</v>
      </c>
      <c r="E16" s="552" t="s">
        <v>1210</v>
      </c>
      <c r="F16" s="463">
        <v>99209</v>
      </c>
      <c r="G16" s="69"/>
    </row>
    <row r="17" spans="1:7" ht="50.1" customHeight="1">
      <c r="A17" s="549"/>
      <c r="B17" s="89" t="s">
        <v>1204</v>
      </c>
      <c r="C17" s="551"/>
      <c r="D17" s="551"/>
      <c r="E17" s="553"/>
      <c r="F17" s="464"/>
      <c r="G17" s="69"/>
    </row>
    <row r="18" spans="1:7" ht="90" customHeight="1">
      <c r="A18" s="186">
        <v>11</v>
      </c>
      <c r="B18" s="327" t="s">
        <v>1205</v>
      </c>
      <c r="C18" s="89"/>
      <c r="D18" s="327" t="s">
        <v>75</v>
      </c>
      <c r="E18" s="91" t="s">
        <v>1211</v>
      </c>
      <c r="F18" s="323">
        <v>39226</v>
      </c>
      <c r="G18" s="69"/>
    </row>
    <row r="19" spans="1:7" ht="45.95" customHeight="1">
      <c r="A19" s="548">
        <v>12</v>
      </c>
      <c r="B19" s="326" t="s">
        <v>1206</v>
      </c>
      <c r="C19" s="550"/>
      <c r="D19" s="550" t="s">
        <v>1214</v>
      </c>
      <c r="E19" s="552" t="s">
        <v>1212</v>
      </c>
      <c r="F19" s="463">
        <v>129426</v>
      </c>
      <c r="G19" s="69"/>
    </row>
    <row r="20" spans="1:7" ht="45.95" customHeight="1">
      <c r="A20" s="549"/>
      <c r="B20" s="324" t="s">
        <v>1213</v>
      </c>
      <c r="C20" s="551"/>
      <c r="D20" s="551"/>
      <c r="E20" s="553"/>
      <c r="F20" s="464"/>
      <c r="G20" s="69"/>
    </row>
    <row r="21" spans="1:7" ht="50.25" customHeight="1">
      <c r="A21" s="548">
        <v>13</v>
      </c>
      <c r="B21" s="327" t="s">
        <v>1199</v>
      </c>
      <c r="C21" s="470"/>
      <c r="D21" s="550" t="s">
        <v>1208</v>
      </c>
      <c r="E21" s="552" t="s">
        <v>1207</v>
      </c>
      <c r="F21" s="463">
        <v>24715</v>
      </c>
      <c r="G21" s="69"/>
    </row>
    <row r="22" spans="1:7" ht="49.5" customHeight="1">
      <c r="A22" s="549"/>
      <c r="B22" s="89" t="s">
        <v>1200</v>
      </c>
      <c r="C22" s="471"/>
      <c r="D22" s="551"/>
      <c r="E22" s="553"/>
      <c r="F22" s="464"/>
      <c r="G22" s="69"/>
    </row>
    <row r="23" spans="1:7" ht="47.25" customHeight="1">
      <c r="A23" s="544">
        <f>A21+1</f>
        <v>14</v>
      </c>
      <c r="B23" s="327" t="s">
        <v>1194</v>
      </c>
      <c r="C23" s="545"/>
      <c r="D23" s="545" t="s">
        <v>1216</v>
      </c>
      <c r="E23" s="546" t="s">
        <v>1195</v>
      </c>
      <c r="F23" s="505">
        <v>101674</v>
      </c>
      <c r="G23" s="69"/>
    </row>
    <row r="24" spans="1:7" ht="43.5" customHeight="1">
      <c r="A24" s="544"/>
      <c r="B24" s="89" t="s">
        <v>1197</v>
      </c>
      <c r="C24" s="545"/>
      <c r="D24" s="545"/>
      <c r="E24" s="546"/>
      <c r="F24" s="505"/>
      <c r="G24" s="69"/>
    </row>
    <row r="25" spans="1:7" ht="51" customHeight="1">
      <c r="A25" s="544">
        <f>A23+1</f>
        <v>15</v>
      </c>
      <c r="B25" s="327" t="s">
        <v>1196</v>
      </c>
      <c r="C25" s="545"/>
      <c r="D25" s="545" t="s">
        <v>1218</v>
      </c>
      <c r="E25" s="546" t="s">
        <v>1195</v>
      </c>
      <c r="F25" s="505">
        <v>161445</v>
      </c>
      <c r="G25" s="69"/>
    </row>
    <row r="26" spans="1:7" ht="42.95" customHeight="1">
      <c r="A26" s="544"/>
      <c r="B26" s="89" t="s">
        <v>1198</v>
      </c>
      <c r="C26" s="545"/>
      <c r="D26" s="545"/>
      <c r="E26" s="546"/>
      <c r="F26" s="505"/>
      <c r="G26" s="69"/>
    </row>
    <row r="27" spans="1:7" ht="12" customHeight="1">
      <c r="A27" s="202"/>
      <c r="B27" s="293"/>
      <c r="C27" s="293"/>
      <c r="D27" s="293"/>
      <c r="E27" s="294"/>
      <c r="F27" s="207"/>
      <c r="G27" s="69"/>
    </row>
    <row r="28" spans="1:7" ht="42.75" customHeight="1">
      <c r="A28" s="540" t="s">
        <v>1069</v>
      </c>
      <c r="B28" s="540"/>
      <c r="C28" s="541" t="s">
        <v>1074</v>
      </c>
      <c r="D28" s="542"/>
      <c r="E28" s="543"/>
      <c r="F28" s="288">
        <f>(F6+F13*2)/2</f>
        <v>83873.5</v>
      </c>
      <c r="G28" s="69"/>
    </row>
    <row r="29" spans="1:7" s="297" customFormat="1" ht="13.5" customHeight="1">
      <c r="A29" s="202"/>
      <c r="B29" s="295"/>
      <c r="C29" s="295"/>
      <c r="D29" s="295"/>
      <c r="E29" s="296"/>
      <c r="F29" s="267"/>
    </row>
    <row r="30" spans="1:7" ht="72" customHeight="1">
      <c r="A30" s="547" t="s">
        <v>1215</v>
      </c>
      <c r="B30" s="547"/>
      <c r="C30" s="547"/>
      <c r="D30" s="547"/>
      <c r="E30" s="547"/>
      <c r="F30" s="547"/>
      <c r="G30" s="69"/>
    </row>
    <row r="31" spans="1:7" ht="27.75" customHeight="1">
      <c r="B31" s="538" t="s">
        <v>1150</v>
      </c>
      <c r="C31" s="538"/>
      <c r="D31" s="538"/>
      <c r="E31" s="538"/>
      <c r="F31" s="538"/>
      <c r="G31" s="69"/>
    </row>
    <row r="32" spans="1:7" ht="27.75" customHeight="1">
      <c r="A32" s="37" t="s">
        <v>107</v>
      </c>
      <c r="B32" s="38" t="s">
        <v>108</v>
      </c>
      <c r="C32" s="37" t="s">
        <v>109</v>
      </c>
      <c r="D32" s="37" t="s">
        <v>110</v>
      </c>
      <c r="E32" s="24" t="s">
        <v>111</v>
      </c>
      <c r="F32" s="37" t="s">
        <v>112</v>
      </c>
      <c r="G32" s="69"/>
    </row>
    <row r="33" spans="1:7" ht="79.5" customHeight="1">
      <c r="A33" s="186">
        <f>A25+1</f>
        <v>16</v>
      </c>
      <c r="B33" s="92" t="s">
        <v>276</v>
      </c>
      <c r="C33" s="79"/>
      <c r="D33" s="89" t="s">
        <v>277</v>
      </c>
      <c r="E33" s="90" t="s">
        <v>278</v>
      </c>
      <c r="F33" s="48">
        <v>51905</v>
      </c>
      <c r="G33" s="69"/>
    </row>
    <row r="34" spans="1:7" ht="90" customHeight="1">
      <c r="A34" s="186">
        <f t="shared" ref="A34:A39" si="1">A33+1</f>
        <v>17</v>
      </c>
      <c r="B34" s="92" t="s">
        <v>279</v>
      </c>
      <c r="C34" s="87"/>
      <c r="D34" s="89" t="s">
        <v>280</v>
      </c>
      <c r="E34" s="90" t="s">
        <v>216</v>
      </c>
      <c r="F34" s="48">
        <v>66329</v>
      </c>
      <c r="G34" s="69"/>
    </row>
    <row r="35" spans="1:7" ht="90" customHeight="1">
      <c r="A35" s="186">
        <f t="shared" si="1"/>
        <v>18</v>
      </c>
      <c r="B35" s="93" t="s">
        <v>281</v>
      </c>
      <c r="C35" s="87"/>
      <c r="D35" s="89" t="s">
        <v>282</v>
      </c>
      <c r="E35" s="90" t="s">
        <v>217</v>
      </c>
      <c r="F35" s="48">
        <v>107207</v>
      </c>
      <c r="G35" s="69"/>
    </row>
    <row r="36" spans="1:7" ht="90" customHeight="1">
      <c r="A36" s="186">
        <f t="shared" si="1"/>
        <v>19</v>
      </c>
      <c r="B36" s="93" t="s">
        <v>1151</v>
      </c>
      <c r="C36" s="87"/>
      <c r="D36" s="391" t="s">
        <v>1272</v>
      </c>
      <c r="E36" s="90" t="s">
        <v>1152</v>
      </c>
      <c r="F36" s="325">
        <v>4497</v>
      </c>
      <c r="G36" s="69"/>
    </row>
    <row r="37" spans="1:7" ht="90" customHeight="1">
      <c r="A37" s="390">
        <f t="shared" si="1"/>
        <v>20</v>
      </c>
      <c r="B37" s="93" t="s">
        <v>283</v>
      </c>
      <c r="C37" s="94"/>
      <c r="D37" s="89" t="s">
        <v>819</v>
      </c>
      <c r="E37" s="90" t="s">
        <v>284</v>
      </c>
      <c r="F37" s="195">
        <v>5459</v>
      </c>
      <c r="G37" s="69"/>
    </row>
    <row r="38" spans="1:7" ht="90" customHeight="1">
      <c r="A38" s="390">
        <f t="shared" si="1"/>
        <v>21</v>
      </c>
      <c r="B38" s="93" t="s">
        <v>285</v>
      </c>
      <c r="C38" s="87"/>
      <c r="D38" s="89" t="s">
        <v>818</v>
      </c>
      <c r="E38" s="90" t="s">
        <v>286</v>
      </c>
      <c r="F38" s="195">
        <v>3343</v>
      </c>
      <c r="G38" s="69"/>
    </row>
    <row r="39" spans="1:7" ht="44.25" customHeight="1">
      <c r="A39" s="390">
        <f t="shared" si="1"/>
        <v>22</v>
      </c>
      <c r="B39" s="11" t="s">
        <v>703</v>
      </c>
      <c r="C39" s="16"/>
      <c r="D39" s="13" t="s">
        <v>46</v>
      </c>
      <c r="E39" s="389" t="s">
        <v>47</v>
      </c>
      <c r="F39" s="388">
        <v>1811</v>
      </c>
      <c r="G39" s="69"/>
    </row>
    <row r="40" spans="1:7" ht="15.75">
      <c r="A40" s="51" t="s">
        <v>170</v>
      </c>
      <c r="B40" s="65"/>
    </row>
    <row r="41" spans="1:7" ht="15.75">
      <c r="C41" s="392" t="s">
        <v>1269</v>
      </c>
      <c r="D41" s="393" t="s">
        <v>1255</v>
      </c>
    </row>
  </sheetData>
  <mergeCells count="36">
    <mergeCell ref="D14:D15"/>
    <mergeCell ref="E14:E15"/>
    <mergeCell ref="F14:F15"/>
    <mergeCell ref="D19:D20"/>
    <mergeCell ref="E19:E20"/>
    <mergeCell ref="F19:F20"/>
    <mergeCell ref="D16:D17"/>
    <mergeCell ref="E16:E17"/>
    <mergeCell ref="F16:F17"/>
    <mergeCell ref="C19:C20"/>
    <mergeCell ref="A14:A15"/>
    <mergeCell ref="C16:C17"/>
    <mergeCell ref="A16:A17"/>
    <mergeCell ref="C14:C15"/>
    <mergeCell ref="F23:F24"/>
    <mergeCell ref="A21:A22"/>
    <mergeCell ref="C21:C22"/>
    <mergeCell ref="D21:D22"/>
    <mergeCell ref="E21:E22"/>
    <mergeCell ref="F21:F22"/>
    <mergeCell ref="A4:F4"/>
    <mergeCell ref="B31:F31"/>
    <mergeCell ref="B2:C2"/>
    <mergeCell ref="A28:B28"/>
    <mergeCell ref="C28:E28"/>
    <mergeCell ref="A25:A26"/>
    <mergeCell ref="D25:D26"/>
    <mergeCell ref="E25:E26"/>
    <mergeCell ref="F25:F26"/>
    <mergeCell ref="C25:C26"/>
    <mergeCell ref="A30:F30"/>
    <mergeCell ref="A19:A20"/>
    <mergeCell ref="C23:C24"/>
    <mergeCell ref="A23:A24"/>
    <mergeCell ref="D23:D24"/>
    <mergeCell ref="E23:E24"/>
  </mergeCells>
  <hyperlinks>
    <hyperlink ref="D41" r:id="rId1"/>
  </hyperlinks>
  <pageMargins left="0.15748031496062992" right="0.15748031496062992" top="0.19685039370078741" bottom="0.15748031496062992" header="0.15748031496062992" footer="0.15748031496062992"/>
  <pageSetup paperSize="9" scale="85" fitToHeight="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63"/>
  <sheetViews>
    <sheetView zoomScaleNormal="100" workbookViewId="0">
      <selection activeCell="H51" sqref="H51"/>
    </sheetView>
  </sheetViews>
  <sheetFormatPr defaultRowHeight="15"/>
  <cols>
    <col min="1" max="1" width="4.85546875" customWidth="1"/>
    <col min="2" max="2" width="17.28515625" style="30" customWidth="1"/>
    <col min="3" max="3" width="26" customWidth="1"/>
    <col min="4" max="4" width="22.7109375" customWidth="1"/>
    <col min="5" max="5" width="16.7109375" style="41" customWidth="1"/>
    <col min="6" max="6" width="12" style="41" customWidth="1"/>
    <col min="7" max="7" width="11.5703125" customWidth="1"/>
    <col min="8" max="8" width="18" customWidth="1"/>
    <col min="9" max="9" width="11.85546875" customWidth="1"/>
    <col min="10" max="10" width="12.85546875" customWidth="1"/>
    <col min="13" max="13" width="18.42578125" customWidth="1"/>
    <col min="216" max="216" width="16.140625" customWidth="1"/>
    <col min="217" max="217" width="15.7109375" customWidth="1"/>
    <col min="218" max="218" width="21.5703125" customWidth="1"/>
    <col min="219" max="219" width="25.5703125" customWidth="1"/>
    <col min="220" max="220" width="14.42578125" customWidth="1"/>
    <col min="221" max="224" width="0" hidden="1" customWidth="1"/>
    <col min="225" max="225" width="11.140625" customWidth="1"/>
    <col min="226" max="226" width="0" hidden="1" customWidth="1"/>
    <col min="227" max="227" width="12.28515625" customWidth="1"/>
    <col min="472" max="472" width="16.140625" customWidth="1"/>
    <col min="473" max="473" width="15.7109375" customWidth="1"/>
    <col min="474" max="474" width="21.5703125" customWidth="1"/>
    <col min="475" max="475" width="25.5703125" customWidth="1"/>
    <col min="476" max="476" width="14.42578125" customWidth="1"/>
    <col min="477" max="480" width="0" hidden="1" customWidth="1"/>
    <col min="481" max="481" width="11.140625" customWidth="1"/>
    <col min="482" max="482" width="0" hidden="1" customWidth="1"/>
    <col min="483" max="483" width="12.28515625" customWidth="1"/>
    <col min="728" max="728" width="16.140625" customWidth="1"/>
    <col min="729" max="729" width="15.7109375" customWidth="1"/>
    <col min="730" max="730" width="21.5703125" customWidth="1"/>
    <col min="731" max="731" width="25.5703125" customWidth="1"/>
    <col min="732" max="732" width="14.42578125" customWidth="1"/>
    <col min="733" max="736" width="0" hidden="1" customWidth="1"/>
    <col min="737" max="737" width="11.140625" customWidth="1"/>
    <col min="738" max="738" width="0" hidden="1" customWidth="1"/>
    <col min="739" max="739" width="12.28515625" customWidth="1"/>
    <col min="984" max="984" width="16.140625" customWidth="1"/>
    <col min="985" max="985" width="15.7109375" customWidth="1"/>
    <col min="986" max="986" width="21.5703125" customWidth="1"/>
    <col min="987" max="987" width="25.5703125" customWidth="1"/>
    <col min="988" max="988" width="14.42578125" customWidth="1"/>
    <col min="989" max="992" width="0" hidden="1" customWidth="1"/>
    <col min="993" max="993" width="11.140625" customWidth="1"/>
    <col min="994" max="994" width="0" hidden="1" customWidth="1"/>
    <col min="995" max="995" width="12.28515625" customWidth="1"/>
    <col min="1240" max="1240" width="16.140625" customWidth="1"/>
    <col min="1241" max="1241" width="15.7109375" customWidth="1"/>
    <col min="1242" max="1242" width="21.5703125" customWidth="1"/>
    <col min="1243" max="1243" width="25.5703125" customWidth="1"/>
    <col min="1244" max="1244" width="14.42578125" customWidth="1"/>
    <col min="1245" max="1248" width="0" hidden="1" customWidth="1"/>
    <col min="1249" max="1249" width="11.140625" customWidth="1"/>
    <col min="1250" max="1250" width="0" hidden="1" customWidth="1"/>
    <col min="1251" max="1251" width="12.28515625" customWidth="1"/>
    <col min="1496" max="1496" width="16.140625" customWidth="1"/>
    <col min="1497" max="1497" width="15.7109375" customWidth="1"/>
    <col min="1498" max="1498" width="21.5703125" customWidth="1"/>
    <col min="1499" max="1499" width="25.5703125" customWidth="1"/>
    <col min="1500" max="1500" width="14.42578125" customWidth="1"/>
    <col min="1501" max="1504" width="0" hidden="1" customWidth="1"/>
    <col min="1505" max="1505" width="11.140625" customWidth="1"/>
    <col min="1506" max="1506" width="0" hidden="1" customWidth="1"/>
    <col min="1507" max="1507" width="12.28515625" customWidth="1"/>
    <col min="1752" max="1752" width="16.140625" customWidth="1"/>
    <col min="1753" max="1753" width="15.7109375" customWidth="1"/>
    <col min="1754" max="1754" width="21.5703125" customWidth="1"/>
    <col min="1755" max="1755" width="25.5703125" customWidth="1"/>
    <col min="1756" max="1756" width="14.42578125" customWidth="1"/>
    <col min="1757" max="1760" width="0" hidden="1" customWidth="1"/>
    <col min="1761" max="1761" width="11.140625" customWidth="1"/>
    <col min="1762" max="1762" width="0" hidden="1" customWidth="1"/>
    <col min="1763" max="1763" width="12.28515625" customWidth="1"/>
    <col min="2008" max="2008" width="16.140625" customWidth="1"/>
    <col min="2009" max="2009" width="15.7109375" customWidth="1"/>
    <col min="2010" max="2010" width="21.5703125" customWidth="1"/>
    <col min="2011" max="2011" width="25.5703125" customWidth="1"/>
    <col min="2012" max="2012" width="14.42578125" customWidth="1"/>
    <col min="2013" max="2016" width="0" hidden="1" customWidth="1"/>
    <col min="2017" max="2017" width="11.140625" customWidth="1"/>
    <col min="2018" max="2018" width="0" hidden="1" customWidth="1"/>
    <col min="2019" max="2019" width="12.28515625" customWidth="1"/>
    <col min="2264" max="2264" width="16.140625" customWidth="1"/>
    <col min="2265" max="2265" width="15.7109375" customWidth="1"/>
    <col min="2266" max="2266" width="21.5703125" customWidth="1"/>
    <col min="2267" max="2267" width="25.5703125" customWidth="1"/>
    <col min="2268" max="2268" width="14.42578125" customWidth="1"/>
    <col min="2269" max="2272" width="0" hidden="1" customWidth="1"/>
    <col min="2273" max="2273" width="11.140625" customWidth="1"/>
    <col min="2274" max="2274" width="0" hidden="1" customWidth="1"/>
    <col min="2275" max="2275" width="12.28515625" customWidth="1"/>
    <col min="2520" max="2520" width="16.140625" customWidth="1"/>
    <col min="2521" max="2521" width="15.7109375" customWidth="1"/>
    <col min="2522" max="2522" width="21.5703125" customWidth="1"/>
    <col min="2523" max="2523" width="25.5703125" customWidth="1"/>
    <col min="2524" max="2524" width="14.42578125" customWidth="1"/>
    <col min="2525" max="2528" width="0" hidden="1" customWidth="1"/>
    <col min="2529" max="2529" width="11.140625" customWidth="1"/>
    <col min="2530" max="2530" width="0" hidden="1" customWidth="1"/>
    <col min="2531" max="2531" width="12.28515625" customWidth="1"/>
    <col min="2776" max="2776" width="16.140625" customWidth="1"/>
    <col min="2777" max="2777" width="15.7109375" customWidth="1"/>
    <col min="2778" max="2778" width="21.5703125" customWidth="1"/>
    <col min="2779" max="2779" width="25.5703125" customWidth="1"/>
    <col min="2780" max="2780" width="14.42578125" customWidth="1"/>
    <col min="2781" max="2784" width="0" hidden="1" customWidth="1"/>
    <col min="2785" max="2785" width="11.140625" customWidth="1"/>
    <col min="2786" max="2786" width="0" hidden="1" customWidth="1"/>
    <col min="2787" max="2787" width="12.28515625" customWidth="1"/>
    <col min="3032" max="3032" width="16.140625" customWidth="1"/>
    <col min="3033" max="3033" width="15.7109375" customWidth="1"/>
    <col min="3034" max="3034" width="21.5703125" customWidth="1"/>
    <col min="3035" max="3035" width="25.5703125" customWidth="1"/>
    <col min="3036" max="3036" width="14.42578125" customWidth="1"/>
    <col min="3037" max="3040" width="0" hidden="1" customWidth="1"/>
    <col min="3041" max="3041" width="11.140625" customWidth="1"/>
    <col min="3042" max="3042" width="0" hidden="1" customWidth="1"/>
    <col min="3043" max="3043" width="12.28515625" customWidth="1"/>
    <col min="3288" max="3288" width="16.140625" customWidth="1"/>
    <col min="3289" max="3289" width="15.7109375" customWidth="1"/>
    <col min="3290" max="3290" width="21.5703125" customWidth="1"/>
    <col min="3291" max="3291" width="25.5703125" customWidth="1"/>
    <col min="3292" max="3292" width="14.42578125" customWidth="1"/>
    <col min="3293" max="3296" width="0" hidden="1" customWidth="1"/>
    <col min="3297" max="3297" width="11.140625" customWidth="1"/>
    <col min="3298" max="3298" width="0" hidden="1" customWidth="1"/>
    <col min="3299" max="3299" width="12.28515625" customWidth="1"/>
    <col min="3544" max="3544" width="16.140625" customWidth="1"/>
    <col min="3545" max="3545" width="15.7109375" customWidth="1"/>
    <col min="3546" max="3546" width="21.5703125" customWidth="1"/>
    <col min="3547" max="3547" width="25.5703125" customWidth="1"/>
    <col min="3548" max="3548" width="14.42578125" customWidth="1"/>
    <col min="3549" max="3552" width="0" hidden="1" customWidth="1"/>
    <col min="3553" max="3553" width="11.140625" customWidth="1"/>
    <col min="3554" max="3554" width="0" hidden="1" customWidth="1"/>
    <col min="3555" max="3555" width="12.28515625" customWidth="1"/>
    <col min="3800" max="3800" width="16.140625" customWidth="1"/>
    <col min="3801" max="3801" width="15.7109375" customWidth="1"/>
    <col min="3802" max="3802" width="21.5703125" customWidth="1"/>
    <col min="3803" max="3803" width="25.5703125" customWidth="1"/>
    <col min="3804" max="3804" width="14.42578125" customWidth="1"/>
    <col min="3805" max="3808" width="0" hidden="1" customWidth="1"/>
    <col min="3809" max="3809" width="11.140625" customWidth="1"/>
    <col min="3810" max="3810" width="0" hidden="1" customWidth="1"/>
    <col min="3811" max="3811" width="12.28515625" customWidth="1"/>
    <col min="4056" max="4056" width="16.140625" customWidth="1"/>
    <col min="4057" max="4057" width="15.7109375" customWidth="1"/>
    <col min="4058" max="4058" width="21.5703125" customWidth="1"/>
    <col min="4059" max="4059" width="25.5703125" customWidth="1"/>
    <col min="4060" max="4060" width="14.42578125" customWidth="1"/>
    <col min="4061" max="4064" width="0" hidden="1" customWidth="1"/>
    <col min="4065" max="4065" width="11.140625" customWidth="1"/>
    <col min="4066" max="4066" width="0" hidden="1" customWidth="1"/>
    <col min="4067" max="4067" width="12.28515625" customWidth="1"/>
    <col min="4312" max="4312" width="16.140625" customWidth="1"/>
    <col min="4313" max="4313" width="15.7109375" customWidth="1"/>
    <col min="4314" max="4314" width="21.5703125" customWidth="1"/>
    <col min="4315" max="4315" width="25.5703125" customWidth="1"/>
    <col min="4316" max="4316" width="14.42578125" customWidth="1"/>
    <col min="4317" max="4320" width="0" hidden="1" customWidth="1"/>
    <col min="4321" max="4321" width="11.140625" customWidth="1"/>
    <col min="4322" max="4322" width="0" hidden="1" customWidth="1"/>
    <col min="4323" max="4323" width="12.28515625" customWidth="1"/>
    <col min="4568" max="4568" width="16.140625" customWidth="1"/>
    <col min="4569" max="4569" width="15.7109375" customWidth="1"/>
    <col min="4570" max="4570" width="21.5703125" customWidth="1"/>
    <col min="4571" max="4571" width="25.5703125" customWidth="1"/>
    <col min="4572" max="4572" width="14.42578125" customWidth="1"/>
    <col min="4573" max="4576" width="0" hidden="1" customWidth="1"/>
    <col min="4577" max="4577" width="11.140625" customWidth="1"/>
    <col min="4578" max="4578" width="0" hidden="1" customWidth="1"/>
    <col min="4579" max="4579" width="12.28515625" customWidth="1"/>
    <col min="4824" max="4824" width="16.140625" customWidth="1"/>
    <col min="4825" max="4825" width="15.7109375" customWidth="1"/>
    <col min="4826" max="4826" width="21.5703125" customWidth="1"/>
    <col min="4827" max="4827" width="25.5703125" customWidth="1"/>
    <col min="4828" max="4828" width="14.42578125" customWidth="1"/>
    <col min="4829" max="4832" width="0" hidden="1" customWidth="1"/>
    <col min="4833" max="4833" width="11.140625" customWidth="1"/>
    <col min="4834" max="4834" width="0" hidden="1" customWidth="1"/>
    <col min="4835" max="4835" width="12.28515625" customWidth="1"/>
    <col min="5080" max="5080" width="16.140625" customWidth="1"/>
    <col min="5081" max="5081" width="15.7109375" customWidth="1"/>
    <col min="5082" max="5082" width="21.5703125" customWidth="1"/>
    <col min="5083" max="5083" width="25.5703125" customWidth="1"/>
    <col min="5084" max="5084" width="14.42578125" customWidth="1"/>
    <col min="5085" max="5088" width="0" hidden="1" customWidth="1"/>
    <col min="5089" max="5089" width="11.140625" customWidth="1"/>
    <col min="5090" max="5090" width="0" hidden="1" customWidth="1"/>
    <col min="5091" max="5091" width="12.28515625" customWidth="1"/>
    <col min="5336" max="5336" width="16.140625" customWidth="1"/>
    <col min="5337" max="5337" width="15.7109375" customWidth="1"/>
    <col min="5338" max="5338" width="21.5703125" customWidth="1"/>
    <col min="5339" max="5339" width="25.5703125" customWidth="1"/>
    <col min="5340" max="5340" width="14.42578125" customWidth="1"/>
    <col min="5341" max="5344" width="0" hidden="1" customWidth="1"/>
    <col min="5345" max="5345" width="11.140625" customWidth="1"/>
    <col min="5346" max="5346" width="0" hidden="1" customWidth="1"/>
    <col min="5347" max="5347" width="12.28515625" customWidth="1"/>
    <col min="5592" max="5592" width="16.140625" customWidth="1"/>
    <col min="5593" max="5593" width="15.7109375" customWidth="1"/>
    <col min="5594" max="5594" width="21.5703125" customWidth="1"/>
    <col min="5595" max="5595" width="25.5703125" customWidth="1"/>
    <col min="5596" max="5596" width="14.42578125" customWidth="1"/>
    <col min="5597" max="5600" width="0" hidden="1" customWidth="1"/>
    <col min="5601" max="5601" width="11.140625" customWidth="1"/>
    <col min="5602" max="5602" width="0" hidden="1" customWidth="1"/>
    <col min="5603" max="5603" width="12.28515625" customWidth="1"/>
    <col min="5848" max="5848" width="16.140625" customWidth="1"/>
    <col min="5849" max="5849" width="15.7109375" customWidth="1"/>
    <col min="5850" max="5850" width="21.5703125" customWidth="1"/>
    <col min="5851" max="5851" width="25.5703125" customWidth="1"/>
    <col min="5852" max="5852" width="14.42578125" customWidth="1"/>
    <col min="5853" max="5856" width="0" hidden="1" customWidth="1"/>
    <col min="5857" max="5857" width="11.140625" customWidth="1"/>
    <col min="5858" max="5858" width="0" hidden="1" customWidth="1"/>
    <col min="5859" max="5859" width="12.28515625" customWidth="1"/>
    <col min="6104" max="6104" width="16.140625" customWidth="1"/>
    <col min="6105" max="6105" width="15.7109375" customWidth="1"/>
    <col min="6106" max="6106" width="21.5703125" customWidth="1"/>
    <col min="6107" max="6107" width="25.5703125" customWidth="1"/>
    <col min="6108" max="6108" width="14.42578125" customWidth="1"/>
    <col min="6109" max="6112" width="0" hidden="1" customWidth="1"/>
    <col min="6113" max="6113" width="11.140625" customWidth="1"/>
    <col min="6114" max="6114" width="0" hidden="1" customWidth="1"/>
    <col min="6115" max="6115" width="12.28515625" customWidth="1"/>
    <col min="6360" max="6360" width="16.140625" customWidth="1"/>
    <col min="6361" max="6361" width="15.7109375" customWidth="1"/>
    <col min="6362" max="6362" width="21.5703125" customWidth="1"/>
    <col min="6363" max="6363" width="25.5703125" customWidth="1"/>
    <col min="6364" max="6364" width="14.42578125" customWidth="1"/>
    <col min="6365" max="6368" width="0" hidden="1" customWidth="1"/>
    <col min="6369" max="6369" width="11.140625" customWidth="1"/>
    <col min="6370" max="6370" width="0" hidden="1" customWidth="1"/>
    <col min="6371" max="6371" width="12.28515625" customWidth="1"/>
    <col min="6616" max="6616" width="16.140625" customWidth="1"/>
    <col min="6617" max="6617" width="15.7109375" customWidth="1"/>
    <col min="6618" max="6618" width="21.5703125" customWidth="1"/>
    <col min="6619" max="6619" width="25.5703125" customWidth="1"/>
    <col min="6620" max="6620" width="14.42578125" customWidth="1"/>
    <col min="6621" max="6624" width="0" hidden="1" customWidth="1"/>
    <col min="6625" max="6625" width="11.140625" customWidth="1"/>
    <col min="6626" max="6626" width="0" hidden="1" customWidth="1"/>
    <col min="6627" max="6627" width="12.28515625" customWidth="1"/>
    <col min="6872" max="6872" width="16.140625" customWidth="1"/>
    <col min="6873" max="6873" width="15.7109375" customWidth="1"/>
    <col min="6874" max="6874" width="21.5703125" customWidth="1"/>
    <col min="6875" max="6875" width="25.5703125" customWidth="1"/>
    <col min="6876" max="6876" width="14.42578125" customWidth="1"/>
    <col min="6877" max="6880" width="0" hidden="1" customWidth="1"/>
    <col min="6881" max="6881" width="11.140625" customWidth="1"/>
    <col min="6882" max="6882" width="0" hidden="1" customWidth="1"/>
    <col min="6883" max="6883" width="12.28515625" customWidth="1"/>
    <col min="7128" max="7128" width="16.140625" customWidth="1"/>
    <col min="7129" max="7129" width="15.7109375" customWidth="1"/>
    <col min="7130" max="7130" width="21.5703125" customWidth="1"/>
    <col min="7131" max="7131" width="25.5703125" customWidth="1"/>
    <col min="7132" max="7132" width="14.42578125" customWidth="1"/>
    <col min="7133" max="7136" width="0" hidden="1" customWidth="1"/>
    <col min="7137" max="7137" width="11.140625" customWidth="1"/>
    <col min="7138" max="7138" width="0" hidden="1" customWidth="1"/>
    <col min="7139" max="7139" width="12.28515625" customWidth="1"/>
    <col min="7384" max="7384" width="16.140625" customWidth="1"/>
    <col min="7385" max="7385" width="15.7109375" customWidth="1"/>
    <col min="7386" max="7386" width="21.5703125" customWidth="1"/>
    <col min="7387" max="7387" width="25.5703125" customWidth="1"/>
    <col min="7388" max="7388" width="14.42578125" customWidth="1"/>
    <col min="7389" max="7392" width="0" hidden="1" customWidth="1"/>
    <col min="7393" max="7393" width="11.140625" customWidth="1"/>
    <col min="7394" max="7394" width="0" hidden="1" customWidth="1"/>
    <col min="7395" max="7395" width="12.28515625" customWidth="1"/>
    <col min="7640" max="7640" width="16.140625" customWidth="1"/>
    <col min="7641" max="7641" width="15.7109375" customWidth="1"/>
    <col min="7642" max="7642" width="21.5703125" customWidth="1"/>
    <col min="7643" max="7643" width="25.5703125" customWidth="1"/>
    <col min="7644" max="7644" width="14.42578125" customWidth="1"/>
    <col min="7645" max="7648" width="0" hidden="1" customWidth="1"/>
    <col min="7649" max="7649" width="11.140625" customWidth="1"/>
    <col min="7650" max="7650" width="0" hidden="1" customWidth="1"/>
    <col min="7651" max="7651" width="12.28515625" customWidth="1"/>
    <col min="7896" max="7896" width="16.140625" customWidth="1"/>
    <col min="7897" max="7897" width="15.7109375" customWidth="1"/>
    <col min="7898" max="7898" width="21.5703125" customWidth="1"/>
    <col min="7899" max="7899" width="25.5703125" customWidth="1"/>
    <col min="7900" max="7900" width="14.42578125" customWidth="1"/>
    <col min="7901" max="7904" width="0" hidden="1" customWidth="1"/>
    <col min="7905" max="7905" width="11.140625" customWidth="1"/>
    <col min="7906" max="7906" width="0" hidden="1" customWidth="1"/>
    <col min="7907" max="7907" width="12.28515625" customWidth="1"/>
    <col min="8152" max="8152" width="16.140625" customWidth="1"/>
    <col min="8153" max="8153" width="15.7109375" customWidth="1"/>
    <col min="8154" max="8154" width="21.5703125" customWidth="1"/>
    <col min="8155" max="8155" width="25.5703125" customWidth="1"/>
    <col min="8156" max="8156" width="14.42578125" customWidth="1"/>
    <col min="8157" max="8160" width="0" hidden="1" customWidth="1"/>
    <col min="8161" max="8161" width="11.140625" customWidth="1"/>
    <col min="8162" max="8162" width="0" hidden="1" customWidth="1"/>
    <col min="8163" max="8163" width="12.28515625" customWidth="1"/>
    <col min="8408" max="8408" width="16.140625" customWidth="1"/>
    <col min="8409" max="8409" width="15.7109375" customWidth="1"/>
    <col min="8410" max="8410" width="21.5703125" customWidth="1"/>
    <col min="8411" max="8411" width="25.5703125" customWidth="1"/>
    <col min="8412" max="8412" width="14.42578125" customWidth="1"/>
    <col min="8413" max="8416" width="0" hidden="1" customWidth="1"/>
    <col min="8417" max="8417" width="11.140625" customWidth="1"/>
    <col min="8418" max="8418" width="0" hidden="1" customWidth="1"/>
    <col min="8419" max="8419" width="12.28515625" customWidth="1"/>
    <col min="8664" max="8664" width="16.140625" customWidth="1"/>
    <col min="8665" max="8665" width="15.7109375" customWidth="1"/>
    <col min="8666" max="8666" width="21.5703125" customWidth="1"/>
    <col min="8667" max="8667" width="25.5703125" customWidth="1"/>
    <col min="8668" max="8668" width="14.42578125" customWidth="1"/>
    <col min="8669" max="8672" width="0" hidden="1" customWidth="1"/>
    <col min="8673" max="8673" width="11.140625" customWidth="1"/>
    <col min="8674" max="8674" width="0" hidden="1" customWidth="1"/>
    <col min="8675" max="8675" width="12.28515625" customWidth="1"/>
    <col min="8920" max="8920" width="16.140625" customWidth="1"/>
    <col min="8921" max="8921" width="15.7109375" customWidth="1"/>
    <col min="8922" max="8922" width="21.5703125" customWidth="1"/>
    <col min="8923" max="8923" width="25.5703125" customWidth="1"/>
    <col min="8924" max="8924" width="14.42578125" customWidth="1"/>
    <col min="8925" max="8928" width="0" hidden="1" customWidth="1"/>
    <col min="8929" max="8929" width="11.140625" customWidth="1"/>
    <col min="8930" max="8930" width="0" hidden="1" customWidth="1"/>
    <col min="8931" max="8931" width="12.28515625" customWidth="1"/>
    <col min="9176" max="9176" width="16.140625" customWidth="1"/>
    <col min="9177" max="9177" width="15.7109375" customWidth="1"/>
    <col min="9178" max="9178" width="21.5703125" customWidth="1"/>
    <col min="9179" max="9179" width="25.5703125" customWidth="1"/>
    <col min="9180" max="9180" width="14.42578125" customWidth="1"/>
    <col min="9181" max="9184" width="0" hidden="1" customWidth="1"/>
    <col min="9185" max="9185" width="11.140625" customWidth="1"/>
    <col min="9186" max="9186" width="0" hidden="1" customWidth="1"/>
    <col min="9187" max="9187" width="12.28515625" customWidth="1"/>
    <col min="9432" max="9432" width="16.140625" customWidth="1"/>
    <col min="9433" max="9433" width="15.7109375" customWidth="1"/>
    <col min="9434" max="9434" width="21.5703125" customWidth="1"/>
    <col min="9435" max="9435" width="25.5703125" customWidth="1"/>
    <col min="9436" max="9436" width="14.42578125" customWidth="1"/>
    <col min="9437" max="9440" width="0" hidden="1" customWidth="1"/>
    <col min="9441" max="9441" width="11.140625" customWidth="1"/>
    <col min="9442" max="9442" width="0" hidden="1" customWidth="1"/>
    <col min="9443" max="9443" width="12.28515625" customWidth="1"/>
    <col min="9688" max="9688" width="16.140625" customWidth="1"/>
    <col min="9689" max="9689" width="15.7109375" customWidth="1"/>
    <col min="9690" max="9690" width="21.5703125" customWidth="1"/>
    <col min="9691" max="9691" width="25.5703125" customWidth="1"/>
    <col min="9692" max="9692" width="14.42578125" customWidth="1"/>
    <col min="9693" max="9696" width="0" hidden="1" customWidth="1"/>
    <col min="9697" max="9697" width="11.140625" customWidth="1"/>
    <col min="9698" max="9698" width="0" hidden="1" customWidth="1"/>
    <col min="9699" max="9699" width="12.28515625" customWidth="1"/>
    <col min="9944" max="9944" width="16.140625" customWidth="1"/>
    <col min="9945" max="9945" width="15.7109375" customWidth="1"/>
    <col min="9946" max="9946" width="21.5703125" customWidth="1"/>
    <col min="9947" max="9947" width="25.5703125" customWidth="1"/>
    <col min="9948" max="9948" width="14.42578125" customWidth="1"/>
    <col min="9949" max="9952" width="0" hidden="1" customWidth="1"/>
    <col min="9953" max="9953" width="11.140625" customWidth="1"/>
    <col min="9954" max="9954" width="0" hidden="1" customWidth="1"/>
    <col min="9955" max="9955" width="12.28515625" customWidth="1"/>
    <col min="10200" max="10200" width="16.140625" customWidth="1"/>
    <col min="10201" max="10201" width="15.7109375" customWidth="1"/>
    <col min="10202" max="10202" width="21.5703125" customWidth="1"/>
    <col min="10203" max="10203" width="25.5703125" customWidth="1"/>
    <col min="10204" max="10204" width="14.42578125" customWidth="1"/>
    <col min="10205" max="10208" width="0" hidden="1" customWidth="1"/>
    <col min="10209" max="10209" width="11.140625" customWidth="1"/>
    <col min="10210" max="10210" width="0" hidden="1" customWidth="1"/>
    <col min="10211" max="10211" width="12.28515625" customWidth="1"/>
    <col min="10456" max="10456" width="16.140625" customWidth="1"/>
    <col min="10457" max="10457" width="15.7109375" customWidth="1"/>
    <col min="10458" max="10458" width="21.5703125" customWidth="1"/>
    <col min="10459" max="10459" width="25.5703125" customWidth="1"/>
    <col min="10460" max="10460" width="14.42578125" customWidth="1"/>
    <col min="10461" max="10464" width="0" hidden="1" customWidth="1"/>
    <col min="10465" max="10465" width="11.140625" customWidth="1"/>
    <col min="10466" max="10466" width="0" hidden="1" customWidth="1"/>
    <col min="10467" max="10467" width="12.28515625" customWidth="1"/>
    <col min="10712" max="10712" width="16.140625" customWidth="1"/>
    <col min="10713" max="10713" width="15.7109375" customWidth="1"/>
    <col min="10714" max="10714" width="21.5703125" customWidth="1"/>
    <col min="10715" max="10715" width="25.5703125" customWidth="1"/>
    <col min="10716" max="10716" width="14.42578125" customWidth="1"/>
    <col min="10717" max="10720" width="0" hidden="1" customWidth="1"/>
    <col min="10721" max="10721" width="11.140625" customWidth="1"/>
    <col min="10722" max="10722" width="0" hidden="1" customWidth="1"/>
    <col min="10723" max="10723" width="12.28515625" customWidth="1"/>
    <col min="10968" max="10968" width="16.140625" customWidth="1"/>
    <col min="10969" max="10969" width="15.7109375" customWidth="1"/>
    <col min="10970" max="10970" width="21.5703125" customWidth="1"/>
    <col min="10971" max="10971" width="25.5703125" customWidth="1"/>
    <col min="10972" max="10972" width="14.42578125" customWidth="1"/>
    <col min="10973" max="10976" width="0" hidden="1" customWidth="1"/>
    <col min="10977" max="10977" width="11.140625" customWidth="1"/>
    <col min="10978" max="10978" width="0" hidden="1" customWidth="1"/>
    <col min="10979" max="10979" width="12.28515625" customWidth="1"/>
    <col min="11224" max="11224" width="16.140625" customWidth="1"/>
    <col min="11225" max="11225" width="15.7109375" customWidth="1"/>
    <col min="11226" max="11226" width="21.5703125" customWidth="1"/>
    <col min="11227" max="11227" width="25.5703125" customWidth="1"/>
    <col min="11228" max="11228" width="14.42578125" customWidth="1"/>
    <col min="11229" max="11232" width="0" hidden="1" customWidth="1"/>
    <col min="11233" max="11233" width="11.140625" customWidth="1"/>
    <col min="11234" max="11234" width="0" hidden="1" customWidth="1"/>
    <col min="11235" max="11235" width="12.28515625" customWidth="1"/>
    <col min="11480" max="11480" width="16.140625" customWidth="1"/>
    <col min="11481" max="11481" width="15.7109375" customWidth="1"/>
    <col min="11482" max="11482" width="21.5703125" customWidth="1"/>
    <col min="11483" max="11483" width="25.5703125" customWidth="1"/>
    <col min="11484" max="11484" width="14.42578125" customWidth="1"/>
    <col min="11485" max="11488" width="0" hidden="1" customWidth="1"/>
    <col min="11489" max="11489" width="11.140625" customWidth="1"/>
    <col min="11490" max="11490" width="0" hidden="1" customWidth="1"/>
    <col min="11491" max="11491" width="12.28515625" customWidth="1"/>
    <col min="11736" max="11736" width="16.140625" customWidth="1"/>
    <col min="11737" max="11737" width="15.7109375" customWidth="1"/>
    <col min="11738" max="11738" width="21.5703125" customWidth="1"/>
    <col min="11739" max="11739" width="25.5703125" customWidth="1"/>
    <col min="11740" max="11740" width="14.42578125" customWidth="1"/>
    <col min="11741" max="11744" width="0" hidden="1" customWidth="1"/>
    <col min="11745" max="11745" width="11.140625" customWidth="1"/>
    <col min="11746" max="11746" width="0" hidden="1" customWidth="1"/>
    <col min="11747" max="11747" width="12.28515625" customWidth="1"/>
    <col min="11992" max="11992" width="16.140625" customWidth="1"/>
    <col min="11993" max="11993" width="15.7109375" customWidth="1"/>
    <col min="11994" max="11994" width="21.5703125" customWidth="1"/>
    <col min="11995" max="11995" width="25.5703125" customWidth="1"/>
    <col min="11996" max="11996" width="14.42578125" customWidth="1"/>
    <col min="11997" max="12000" width="0" hidden="1" customWidth="1"/>
    <col min="12001" max="12001" width="11.140625" customWidth="1"/>
    <col min="12002" max="12002" width="0" hidden="1" customWidth="1"/>
    <col min="12003" max="12003" width="12.28515625" customWidth="1"/>
    <col min="12248" max="12248" width="16.140625" customWidth="1"/>
    <col min="12249" max="12249" width="15.7109375" customWidth="1"/>
    <col min="12250" max="12250" width="21.5703125" customWidth="1"/>
    <col min="12251" max="12251" width="25.5703125" customWidth="1"/>
    <col min="12252" max="12252" width="14.42578125" customWidth="1"/>
    <col min="12253" max="12256" width="0" hidden="1" customWidth="1"/>
    <col min="12257" max="12257" width="11.140625" customWidth="1"/>
    <col min="12258" max="12258" width="0" hidden="1" customWidth="1"/>
    <col min="12259" max="12259" width="12.28515625" customWidth="1"/>
    <col min="12504" max="12504" width="16.140625" customWidth="1"/>
    <col min="12505" max="12505" width="15.7109375" customWidth="1"/>
    <col min="12506" max="12506" width="21.5703125" customWidth="1"/>
    <col min="12507" max="12507" width="25.5703125" customWidth="1"/>
    <col min="12508" max="12508" width="14.42578125" customWidth="1"/>
    <col min="12509" max="12512" width="0" hidden="1" customWidth="1"/>
    <col min="12513" max="12513" width="11.140625" customWidth="1"/>
    <col min="12514" max="12514" width="0" hidden="1" customWidth="1"/>
    <col min="12515" max="12515" width="12.28515625" customWidth="1"/>
    <col min="12760" max="12760" width="16.140625" customWidth="1"/>
    <col min="12761" max="12761" width="15.7109375" customWidth="1"/>
    <col min="12762" max="12762" width="21.5703125" customWidth="1"/>
    <col min="12763" max="12763" width="25.5703125" customWidth="1"/>
    <col min="12764" max="12764" width="14.42578125" customWidth="1"/>
    <col min="12765" max="12768" width="0" hidden="1" customWidth="1"/>
    <col min="12769" max="12769" width="11.140625" customWidth="1"/>
    <col min="12770" max="12770" width="0" hidden="1" customWidth="1"/>
    <col min="12771" max="12771" width="12.28515625" customWidth="1"/>
    <col min="13016" max="13016" width="16.140625" customWidth="1"/>
    <col min="13017" max="13017" width="15.7109375" customWidth="1"/>
    <col min="13018" max="13018" width="21.5703125" customWidth="1"/>
    <col min="13019" max="13019" width="25.5703125" customWidth="1"/>
    <col min="13020" max="13020" width="14.42578125" customWidth="1"/>
    <col min="13021" max="13024" width="0" hidden="1" customWidth="1"/>
    <col min="13025" max="13025" width="11.140625" customWidth="1"/>
    <col min="13026" max="13026" width="0" hidden="1" customWidth="1"/>
    <col min="13027" max="13027" width="12.28515625" customWidth="1"/>
    <col min="13272" max="13272" width="16.140625" customWidth="1"/>
    <col min="13273" max="13273" width="15.7109375" customWidth="1"/>
    <col min="13274" max="13274" width="21.5703125" customWidth="1"/>
    <col min="13275" max="13275" width="25.5703125" customWidth="1"/>
    <col min="13276" max="13276" width="14.42578125" customWidth="1"/>
    <col min="13277" max="13280" width="0" hidden="1" customWidth="1"/>
    <col min="13281" max="13281" width="11.140625" customWidth="1"/>
    <col min="13282" max="13282" width="0" hidden="1" customWidth="1"/>
    <col min="13283" max="13283" width="12.28515625" customWidth="1"/>
    <col min="13528" max="13528" width="16.140625" customWidth="1"/>
    <col min="13529" max="13529" width="15.7109375" customWidth="1"/>
    <col min="13530" max="13530" width="21.5703125" customWidth="1"/>
    <col min="13531" max="13531" width="25.5703125" customWidth="1"/>
    <col min="13532" max="13532" width="14.42578125" customWidth="1"/>
    <col min="13533" max="13536" width="0" hidden="1" customWidth="1"/>
    <col min="13537" max="13537" width="11.140625" customWidth="1"/>
    <col min="13538" max="13538" width="0" hidden="1" customWidth="1"/>
    <col min="13539" max="13539" width="12.28515625" customWidth="1"/>
    <col min="13784" max="13784" width="16.140625" customWidth="1"/>
    <col min="13785" max="13785" width="15.7109375" customWidth="1"/>
    <col min="13786" max="13786" width="21.5703125" customWidth="1"/>
    <col min="13787" max="13787" width="25.5703125" customWidth="1"/>
    <col min="13788" max="13788" width="14.42578125" customWidth="1"/>
    <col min="13789" max="13792" width="0" hidden="1" customWidth="1"/>
    <col min="13793" max="13793" width="11.140625" customWidth="1"/>
    <col min="13794" max="13794" width="0" hidden="1" customWidth="1"/>
    <col min="13795" max="13795" width="12.28515625" customWidth="1"/>
    <col min="14040" max="14040" width="16.140625" customWidth="1"/>
    <col min="14041" max="14041" width="15.7109375" customWidth="1"/>
    <col min="14042" max="14042" width="21.5703125" customWidth="1"/>
    <col min="14043" max="14043" width="25.5703125" customWidth="1"/>
    <col min="14044" max="14044" width="14.42578125" customWidth="1"/>
    <col min="14045" max="14048" width="0" hidden="1" customWidth="1"/>
    <col min="14049" max="14049" width="11.140625" customWidth="1"/>
    <col min="14050" max="14050" width="0" hidden="1" customWidth="1"/>
    <col min="14051" max="14051" width="12.28515625" customWidth="1"/>
    <col min="14296" max="14296" width="16.140625" customWidth="1"/>
    <col min="14297" max="14297" width="15.7109375" customWidth="1"/>
    <col min="14298" max="14298" width="21.5703125" customWidth="1"/>
    <col min="14299" max="14299" width="25.5703125" customWidth="1"/>
    <col min="14300" max="14300" width="14.42578125" customWidth="1"/>
    <col min="14301" max="14304" width="0" hidden="1" customWidth="1"/>
    <col min="14305" max="14305" width="11.140625" customWidth="1"/>
    <col min="14306" max="14306" width="0" hidden="1" customWidth="1"/>
    <col min="14307" max="14307" width="12.28515625" customWidth="1"/>
    <col min="14552" max="14552" width="16.140625" customWidth="1"/>
    <col min="14553" max="14553" width="15.7109375" customWidth="1"/>
    <col min="14554" max="14554" width="21.5703125" customWidth="1"/>
    <col min="14555" max="14555" width="25.5703125" customWidth="1"/>
    <col min="14556" max="14556" width="14.42578125" customWidth="1"/>
    <col min="14557" max="14560" width="0" hidden="1" customWidth="1"/>
    <col min="14561" max="14561" width="11.140625" customWidth="1"/>
    <col min="14562" max="14562" width="0" hidden="1" customWidth="1"/>
    <col min="14563" max="14563" width="12.28515625" customWidth="1"/>
    <col min="14808" max="14808" width="16.140625" customWidth="1"/>
    <col min="14809" max="14809" width="15.7109375" customWidth="1"/>
    <col min="14810" max="14810" width="21.5703125" customWidth="1"/>
    <col min="14811" max="14811" width="25.5703125" customWidth="1"/>
    <col min="14812" max="14812" width="14.42578125" customWidth="1"/>
    <col min="14813" max="14816" width="0" hidden="1" customWidth="1"/>
    <col min="14817" max="14817" width="11.140625" customWidth="1"/>
    <col min="14818" max="14818" width="0" hidden="1" customWidth="1"/>
    <col min="14819" max="14819" width="12.28515625" customWidth="1"/>
    <col min="15064" max="15064" width="16.140625" customWidth="1"/>
    <col min="15065" max="15065" width="15.7109375" customWidth="1"/>
    <col min="15066" max="15066" width="21.5703125" customWidth="1"/>
    <col min="15067" max="15067" width="25.5703125" customWidth="1"/>
    <col min="15068" max="15068" width="14.42578125" customWidth="1"/>
    <col min="15069" max="15072" width="0" hidden="1" customWidth="1"/>
    <col min="15073" max="15073" width="11.140625" customWidth="1"/>
    <col min="15074" max="15074" width="0" hidden="1" customWidth="1"/>
    <col min="15075" max="15075" width="12.28515625" customWidth="1"/>
    <col min="15320" max="15320" width="16.140625" customWidth="1"/>
    <col min="15321" max="15321" width="15.7109375" customWidth="1"/>
    <col min="15322" max="15322" width="21.5703125" customWidth="1"/>
    <col min="15323" max="15323" width="25.5703125" customWidth="1"/>
    <col min="15324" max="15324" width="14.42578125" customWidth="1"/>
    <col min="15325" max="15328" width="0" hidden="1" customWidth="1"/>
    <col min="15329" max="15329" width="11.140625" customWidth="1"/>
    <col min="15330" max="15330" width="0" hidden="1" customWidth="1"/>
    <col min="15331" max="15331" width="12.28515625" customWidth="1"/>
    <col min="15576" max="15576" width="16.140625" customWidth="1"/>
    <col min="15577" max="15577" width="15.7109375" customWidth="1"/>
    <col min="15578" max="15578" width="21.5703125" customWidth="1"/>
    <col min="15579" max="15579" width="25.5703125" customWidth="1"/>
    <col min="15580" max="15580" width="14.42578125" customWidth="1"/>
    <col min="15581" max="15584" width="0" hidden="1" customWidth="1"/>
    <col min="15585" max="15585" width="11.140625" customWidth="1"/>
    <col min="15586" max="15586" width="0" hidden="1" customWidth="1"/>
    <col min="15587" max="15587" width="12.28515625" customWidth="1"/>
    <col min="15832" max="15832" width="16.140625" customWidth="1"/>
    <col min="15833" max="15833" width="15.7109375" customWidth="1"/>
    <col min="15834" max="15834" width="21.5703125" customWidth="1"/>
    <col min="15835" max="15835" width="25.5703125" customWidth="1"/>
    <col min="15836" max="15836" width="14.42578125" customWidth="1"/>
    <col min="15837" max="15840" width="0" hidden="1" customWidth="1"/>
    <col min="15841" max="15841" width="11.140625" customWidth="1"/>
    <col min="15842" max="15842" width="0" hidden="1" customWidth="1"/>
    <col min="15843" max="15843" width="12.28515625" customWidth="1"/>
    <col min="16088" max="16088" width="16.140625" customWidth="1"/>
    <col min="16089" max="16089" width="15.7109375" customWidth="1"/>
    <col min="16090" max="16090" width="21.5703125" customWidth="1"/>
    <col min="16091" max="16091" width="25.5703125" customWidth="1"/>
    <col min="16092" max="16092" width="14.42578125" customWidth="1"/>
    <col min="16093" max="16096" width="0" hidden="1" customWidth="1"/>
    <col min="16097" max="16097" width="11.140625" customWidth="1"/>
    <col min="16098" max="16098" width="0" hidden="1" customWidth="1"/>
    <col min="16099" max="16099" width="12.28515625" customWidth="1"/>
  </cols>
  <sheetData>
    <row r="1" spans="1:7" s="1" customFormat="1" ht="75.95" customHeight="1">
      <c r="B1" s="54"/>
      <c r="C1" s="566"/>
      <c r="D1" s="567"/>
      <c r="E1" s="567"/>
      <c r="F1" s="567"/>
      <c r="G1" s="55"/>
    </row>
    <row r="2" spans="1:7" ht="18" customHeight="1">
      <c r="B2" s="23">
        <f>'GENESIS OPERATIVE'!F2</f>
        <v>46086</v>
      </c>
      <c r="C2" s="56"/>
      <c r="D2" s="2"/>
      <c r="E2" s="43"/>
      <c r="F2" s="57" t="s">
        <v>171</v>
      </c>
      <c r="G2" s="1"/>
    </row>
    <row r="3" spans="1:7" ht="171" customHeight="1">
      <c r="B3" s="58"/>
      <c r="C3" s="59"/>
      <c r="D3" s="59"/>
      <c r="E3" s="60"/>
      <c r="F3" s="60"/>
      <c r="G3" s="59"/>
    </row>
    <row r="4" spans="1:7" ht="25.5" customHeight="1">
      <c r="B4" s="568" t="s">
        <v>1260</v>
      </c>
      <c r="C4" s="568"/>
      <c r="D4" s="568"/>
      <c r="E4" s="568"/>
      <c r="F4" s="60"/>
      <c r="G4" s="59"/>
    </row>
    <row r="5" spans="1:7" ht="38.25" customHeight="1">
      <c r="A5" s="37" t="s">
        <v>107</v>
      </c>
      <c r="B5" s="185" t="s">
        <v>108</v>
      </c>
      <c r="C5" s="37" t="s">
        <v>109</v>
      </c>
      <c r="D5" s="37" t="s">
        <v>110</v>
      </c>
      <c r="E5" s="39" t="s">
        <v>111</v>
      </c>
      <c r="F5" s="37" t="s">
        <v>775</v>
      </c>
    </row>
    <row r="6" spans="1:7" s="36" customFormat="1" ht="27.95" customHeight="1">
      <c r="A6" s="480">
        <v>1</v>
      </c>
      <c r="B6" s="341" t="s">
        <v>1232</v>
      </c>
      <c r="C6" s="445" t="s">
        <v>1228</v>
      </c>
      <c r="D6" s="554" t="s">
        <v>1226</v>
      </c>
      <c r="E6" s="557" t="s">
        <v>172</v>
      </c>
      <c r="F6" s="520">
        <v>86422</v>
      </c>
    </row>
    <row r="7" spans="1:7" s="36" customFormat="1" ht="27.95" customHeight="1">
      <c r="A7" s="492"/>
      <c r="B7" s="341" t="s">
        <v>1233</v>
      </c>
      <c r="C7" s="556"/>
      <c r="D7" s="555"/>
      <c r="E7" s="558"/>
      <c r="F7" s="560"/>
    </row>
    <row r="8" spans="1:7" s="36" customFormat="1" ht="75.95" customHeight="1">
      <c r="A8" s="481"/>
      <c r="B8" s="99" t="s">
        <v>1225</v>
      </c>
      <c r="C8" s="446"/>
      <c r="D8" s="339" t="s">
        <v>1227</v>
      </c>
      <c r="E8" s="559"/>
      <c r="F8" s="521"/>
    </row>
    <row r="9" spans="1:7" s="36" customFormat="1" ht="99.95" customHeight="1">
      <c r="A9" s="338">
        <v>2</v>
      </c>
      <c r="B9" s="63" t="s">
        <v>235</v>
      </c>
      <c r="C9" s="16"/>
      <c r="D9" s="61" t="s">
        <v>179</v>
      </c>
      <c r="E9" s="225" t="s">
        <v>180</v>
      </c>
      <c r="F9" s="263">
        <v>121597</v>
      </c>
    </row>
    <row r="10" spans="1:7" s="36" customFormat="1" ht="99.95" customHeight="1">
      <c r="A10" s="309">
        <f>1+A9</f>
        <v>3</v>
      </c>
      <c r="B10" s="63" t="s">
        <v>236</v>
      </c>
      <c r="C10" s="16"/>
      <c r="D10" s="61" t="s">
        <v>181</v>
      </c>
      <c r="E10" s="62" t="s">
        <v>180</v>
      </c>
      <c r="F10" s="263">
        <v>121597</v>
      </c>
    </row>
    <row r="11" spans="1:7" s="36" customFormat="1" ht="27.95" customHeight="1">
      <c r="A11" s="480">
        <v>4</v>
      </c>
      <c r="B11" s="308" t="s">
        <v>767</v>
      </c>
      <c r="C11" s="445"/>
      <c r="D11" s="554" t="s">
        <v>1032</v>
      </c>
      <c r="E11" s="563" t="s">
        <v>173</v>
      </c>
      <c r="F11" s="520">
        <v>147860</v>
      </c>
    </row>
    <row r="12" spans="1:7" s="36" customFormat="1" ht="84" customHeight="1">
      <c r="A12" s="481"/>
      <c r="B12" s="260" t="s">
        <v>1038</v>
      </c>
      <c r="C12" s="446"/>
      <c r="D12" s="562"/>
      <c r="E12" s="564"/>
      <c r="F12" s="521"/>
    </row>
    <row r="13" spans="1:7" s="36" customFormat="1" ht="27.95" customHeight="1">
      <c r="A13" s="480">
        <f>1+A11</f>
        <v>5</v>
      </c>
      <c r="B13" s="341" t="s">
        <v>768</v>
      </c>
      <c r="C13" s="445"/>
      <c r="D13" s="554" t="s">
        <v>1033</v>
      </c>
      <c r="E13" s="563" t="s">
        <v>174</v>
      </c>
      <c r="F13" s="520">
        <f>2*F19+F24+F24+F27</f>
        <v>210790</v>
      </c>
    </row>
    <row r="14" spans="1:7" s="36" customFormat="1" ht="99.95" customHeight="1">
      <c r="A14" s="481"/>
      <c r="B14" s="260" t="s">
        <v>1037</v>
      </c>
      <c r="C14" s="446"/>
      <c r="D14" s="562"/>
      <c r="E14" s="564"/>
      <c r="F14" s="521"/>
    </row>
    <row r="15" spans="1:7" s="36" customFormat="1" ht="99.95" customHeight="1">
      <c r="A15" s="309">
        <v>6</v>
      </c>
      <c r="B15" s="63" t="s">
        <v>237</v>
      </c>
      <c r="C15" s="16"/>
      <c r="D15" s="61" t="s">
        <v>182</v>
      </c>
      <c r="E15" s="62" t="s">
        <v>183</v>
      </c>
      <c r="F15" s="263">
        <v>12610</v>
      </c>
    </row>
    <row r="16" spans="1:7" ht="32.1" customHeight="1">
      <c r="A16" s="181">
        <v>7</v>
      </c>
      <c r="B16" s="63" t="s">
        <v>238</v>
      </c>
      <c r="C16" s="445"/>
      <c r="D16" s="61" t="s">
        <v>184</v>
      </c>
      <c r="E16" s="62" t="s">
        <v>185</v>
      </c>
      <c r="F16" s="263">
        <v>41083</v>
      </c>
    </row>
    <row r="17" spans="1:6" ht="32.1" customHeight="1">
      <c r="A17" s="181">
        <f t="shared" ref="A17:A40" si="0">1+A16</f>
        <v>8</v>
      </c>
      <c r="B17" s="63" t="s">
        <v>239</v>
      </c>
      <c r="C17" s="556"/>
      <c r="D17" s="61" t="s">
        <v>186</v>
      </c>
      <c r="E17" s="62" t="s">
        <v>187</v>
      </c>
      <c r="F17" s="263">
        <v>43088</v>
      </c>
    </row>
    <row r="18" spans="1:6" ht="32.1" customHeight="1">
      <c r="A18" s="181">
        <f t="shared" si="0"/>
        <v>9</v>
      </c>
      <c r="B18" s="64" t="s">
        <v>240</v>
      </c>
      <c r="C18" s="446"/>
      <c r="D18" s="61" t="s">
        <v>188</v>
      </c>
      <c r="E18" s="62" t="s">
        <v>189</v>
      </c>
      <c r="F18" s="269">
        <v>45029</v>
      </c>
    </row>
    <row r="19" spans="1:6" ht="32.1" customHeight="1">
      <c r="A19" s="181">
        <f t="shared" si="0"/>
        <v>10</v>
      </c>
      <c r="B19" s="64" t="s">
        <v>241</v>
      </c>
      <c r="C19" s="445"/>
      <c r="D19" s="261" t="s">
        <v>1028</v>
      </c>
      <c r="E19" s="62" t="s">
        <v>190</v>
      </c>
      <c r="F19" s="269">
        <v>62930</v>
      </c>
    </row>
    <row r="20" spans="1:6" ht="32.1" customHeight="1">
      <c r="A20" s="181">
        <f t="shared" si="0"/>
        <v>11</v>
      </c>
      <c r="B20" s="64" t="s">
        <v>242</v>
      </c>
      <c r="C20" s="556"/>
      <c r="D20" s="261" t="s">
        <v>1029</v>
      </c>
      <c r="E20" s="62" t="s">
        <v>191</v>
      </c>
      <c r="F20" s="269">
        <v>66940</v>
      </c>
    </row>
    <row r="21" spans="1:6" ht="32.1" customHeight="1">
      <c r="A21" s="181">
        <f t="shared" si="0"/>
        <v>12</v>
      </c>
      <c r="B21" s="64" t="s">
        <v>243</v>
      </c>
      <c r="C21" s="446"/>
      <c r="D21" s="261" t="s">
        <v>1030</v>
      </c>
      <c r="E21" s="62" t="s">
        <v>795</v>
      </c>
      <c r="F21" s="269">
        <v>70825</v>
      </c>
    </row>
    <row r="22" spans="1:6" ht="57" customHeight="1">
      <c r="A22" s="181">
        <f t="shared" si="0"/>
        <v>13</v>
      </c>
      <c r="B22" s="64" t="s">
        <v>244</v>
      </c>
      <c r="C22" s="16"/>
      <c r="D22" s="61" t="s">
        <v>192</v>
      </c>
      <c r="E22" s="62" t="s">
        <v>193</v>
      </c>
      <c r="F22" s="263">
        <v>2520</v>
      </c>
    </row>
    <row r="23" spans="1:6" ht="45.75" customHeight="1">
      <c r="A23" s="181">
        <f t="shared" si="0"/>
        <v>14</v>
      </c>
      <c r="B23" s="64" t="s">
        <v>1031</v>
      </c>
      <c r="C23" s="16"/>
      <c r="D23" s="262" t="s">
        <v>1034</v>
      </c>
      <c r="E23" s="225" t="s">
        <v>1039</v>
      </c>
      <c r="F23" s="363">
        <v>33466</v>
      </c>
    </row>
    <row r="24" spans="1:6" ht="50.1" customHeight="1">
      <c r="A24" s="377">
        <f t="shared" si="0"/>
        <v>15</v>
      </c>
      <c r="B24" s="64" t="s">
        <v>258</v>
      </c>
      <c r="C24" s="445"/>
      <c r="D24" s="61" t="s">
        <v>259</v>
      </c>
      <c r="E24" s="563" t="s">
        <v>197</v>
      </c>
      <c r="F24" s="520">
        <v>33316</v>
      </c>
    </row>
    <row r="25" spans="1:6" ht="50.1" customHeight="1">
      <c r="A25" s="251">
        <f t="shared" si="0"/>
        <v>16</v>
      </c>
      <c r="B25" s="64" t="s">
        <v>260</v>
      </c>
      <c r="C25" s="446"/>
      <c r="D25" s="61" t="s">
        <v>261</v>
      </c>
      <c r="E25" s="564"/>
      <c r="F25" s="521"/>
    </row>
    <row r="26" spans="1:6" ht="100.5" customHeight="1">
      <c r="A26" s="251">
        <f t="shared" si="0"/>
        <v>17</v>
      </c>
      <c r="B26" s="64" t="s">
        <v>245</v>
      </c>
      <c r="C26" s="16"/>
      <c r="D26" s="261" t="s">
        <v>1035</v>
      </c>
      <c r="E26" s="62" t="s">
        <v>198</v>
      </c>
      <c r="F26" s="269">
        <v>16043</v>
      </c>
    </row>
    <row r="27" spans="1:6" ht="100.5" customHeight="1">
      <c r="A27" s="251">
        <f t="shared" si="0"/>
        <v>18</v>
      </c>
      <c r="B27" s="64" t="s">
        <v>246</v>
      </c>
      <c r="C27" s="16"/>
      <c r="D27" s="61" t="s">
        <v>199</v>
      </c>
      <c r="E27" s="62" t="s">
        <v>200</v>
      </c>
      <c r="F27" s="263">
        <v>18298</v>
      </c>
    </row>
    <row r="28" spans="1:6" ht="51.95" customHeight="1">
      <c r="A28" s="251">
        <f t="shared" si="0"/>
        <v>19</v>
      </c>
      <c r="B28" s="64" t="s">
        <v>247</v>
      </c>
      <c r="C28" s="445"/>
      <c r="D28" s="61" t="s">
        <v>201</v>
      </c>
      <c r="E28" s="563" t="s">
        <v>202</v>
      </c>
      <c r="F28" s="520">
        <v>13324</v>
      </c>
    </row>
    <row r="29" spans="1:6" ht="51.95" customHeight="1">
      <c r="A29" s="181">
        <f t="shared" si="0"/>
        <v>20</v>
      </c>
      <c r="B29" s="63" t="s">
        <v>248</v>
      </c>
      <c r="C29" s="446"/>
      <c r="D29" s="261" t="s">
        <v>1036</v>
      </c>
      <c r="E29" s="564"/>
      <c r="F29" s="521"/>
    </row>
    <row r="30" spans="1:6" ht="100.5" customHeight="1">
      <c r="A30" s="181">
        <f t="shared" si="0"/>
        <v>21</v>
      </c>
      <c r="B30" s="63" t="s">
        <v>249</v>
      </c>
      <c r="C30" s="16"/>
      <c r="D30" s="252" t="s">
        <v>1020</v>
      </c>
      <c r="E30" s="62" t="s">
        <v>203</v>
      </c>
      <c r="F30" s="263">
        <v>26323</v>
      </c>
    </row>
    <row r="31" spans="1:6" ht="100.5" customHeight="1">
      <c r="A31" s="181">
        <f t="shared" si="0"/>
        <v>22</v>
      </c>
      <c r="B31" s="64" t="s">
        <v>250</v>
      </c>
      <c r="C31" s="16"/>
      <c r="D31" s="61" t="s">
        <v>204</v>
      </c>
      <c r="E31" s="62" t="s">
        <v>203</v>
      </c>
      <c r="F31" s="263">
        <v>26323</v>
      </c>
    </row>
    <row r="32" spans="1:6" ht="100.5" customHeight="1">
      <c r="A32" s="181">
        <f t="shared" si="0"/>
        <v>23</v>
      </c>
      <c r="B32" s="64" t="s">
        <v>251</v>
      </c>
      <c r="C32" s="16"/>
      <c r="D32" s="261" t="s">
        <v>1026</v>
      </c>
      <c r="E32" s="62" t="s">
        <v>205</v>
      </c>
      <c r="F32" s="269">
        <v>16649</v>
      </c>
    </row>
    <row r="33" spans="1:6" ht="100.5" customHeight="1">
      <c r="A33" s="181">
        <f t="shared" si="0"/>
        <v>24</v>
      </c>
      <c r="B33" s="64" t="s">
        <v>1250</v>
      </c>
      <c r="C33" s="16"/>
      <c r="D33" s="261" t="s">
        <v>1027</v>
      </c>
      <c r="E33" s="225" t="s">
        <v>966</v>
      </c>
      <c r="F33" s="269">
        <v>20419</v>
      </c>
    </row>
    <row r="34" spans="1:6" ht="53.25" customHeight="1">
      <c r="A34" s="181">
        <f t="shared" si="0"/>
        <v>25</v>
      </c>
      <c r="B34" s="64" t="s">
        <v>252</v>
      </c>
      <c r="C34" s="445"/>
      <c r="D34" s="61" t="s">
        <v>206</v>
      </c>
      <c r="E34" s="563" t="s">
        <v>207</v>
      </c>
      <c r="F34" s="520">
        <v>21077</v>
      </c>
    </row>
    <row r="35" spans="1:6" ht="54.75" customHeight="1">
      <c r="A35" s="181">
        <f t="shared" si="0"/>
        <v>26</v>
      </c>
      <c r="B35" s="63" t="s">
        <v>253</v>
      </c>
      <c r="C35" s="446"/>
      <c r="D35" s="61" t="s">
        <v>208</v>
      </c>
      <c r="E35" s="564"/>
      <c r="F35" s="521"/>
    </row>
    <row r="36" spans="1:6" ht="100.5" customHeight="1">
      <c r="A36" s="181">
        <f t="shared" si="0"/>
        <v>27</v>
      </c>
      <c r="B36" s="64" t="s">
        <v>254</v>
      </c>
      <c r="C36" s="16"/>
      <c r="D36" s="61" t="s">
        <v>209</v>
      </c>
      <c r="E36" s="62" t="s">
        <v>210</v>
      </c>
      <c r="F36" s="263">
        <v>41918</v>
      </c>
    </row>
    <row r="37" spans="1:6" s="313" customFormat="1" ht="100.5" customHeight="1">
      <c r="A37" s="309">
        <f t="shared" si="0"/>
        <v>28</v>
      </c>
      <c r="B37" s="64" t="s">
        <v>1173</v>
      </c>
      <c r="C37" s="16"/>
      <c r="D37" s="312" t="s">
        <v>75</v>
      </c>
      <c r="E37" s="225" t="s">
        <v>210</v>
      </c>
      <c r="F37" s="332">
        <v>41027</v>
      </c>
    </row>
    <row r="38" spans="1:6" ht="100.5" customHeight="1">
      <c r="A38" s="309">
        <f t="shared" si="0"/>
        <v>29</v>
      </c>
      <c r="B38" s="64" t="s">
        <v>255</v>
      </c>
      <c r="C38" s="16"/>
      <c r="D38" s="61" t="s">
        <v>211</v>
      </c>
      <c r="E38" s="225" t="s">
        <v>967</v>
      </c>
      <c r="F38" s="263">
        <v>25885</v>
      </c>
    </row>
    <row r="39" spans="1:6" ht="100.5" customHeight="1">
      <c r="A39" s="181">
        <f t="shared" si="0"/>
        <v>30</v>
      </c>
      <c r="B39" s="63" t="s">
        <v>256</v>
      </c>
      <c r="C39" s="16"/>
      <c r="D39" s="61" t="s">
        <v>212</v>
      </c>
      <c r="E39" s="225" t="s">
        <v>968</v>
      </c>
      <c r="F39" s="263">
        <v>30524</v>
      </c>
    </row>
    <row r="40" spans="1:6" ht="91.5" customHeight="1">
      <c r="A40" s="181">
        <f t="shared" si="0"/>
        <v>31</v>
      </c>
      <c r="B40" s="63" t="s">
        <v>257</v>
      </c>
      <c r="C40" s="16"/>
      <c r="D40" s="61" t="s">
        <v>213</v>
      </c>
      <c r="E40" s="62" t="s">
        <v>214</v>
      </c>
      <c r="F40" s="263">
        <v>33316</v>
      </c>
    </row>
    <row r="41" spans="1:6" ht="21.75" customHeight="1">
      <c r="A41" s="480">
        <f>1+A40</f>
        <v>32</v>
      </c>
      <c r="B41" s="6" t="s">
        <v>769</v>
      </c>
      <c r="C41" s="565"/>
      <c r="D41" s="554" t="s">
        <v>175</v>
      </c>
      <c r="E41" s="563" t="s">
        <v>176</v>
      </c>
      <c r="F41" s="520">
        <v>69621</v>
      </c>
    </row>
    <row r="42" spans="1:6" ht="78" customHeight="1">
      <c r="A42" s="481"/>
      <c r="B42" s="6" t="s">
        <v>772</v>
      </c>
      <c r="C42" s="565"/>
      <c r="D42" s="562"/>
      <c r="E42" s="564"/>
      <c r="F42" s="521"/>
    </row>
    <row r="43" spans="1:6" ht="24" customHeight="1">
      <c r="A43" s="534">
        <f>1+A41</f>
        <v>33</v>
      </c>
      <c r="B43" s="222" t="s">
        <v>770</v>
      </c>
      <c r="C43" s="565"/>
      <c r="D43" s="461" t="s">
        <v>177</v>
      </c>
      <c r="E43" s="563" t="s">
        <v>178</v>
      </c>
      <c r="F43" s="522">
        <v>140481</v>
      </c>
    </row>
    <row r="44" spans="1:6" ht="78.75" customHeight="1">
      <c r="A44" s="534"/>
      <c r="B44" s="6" t="s">
        <v>773</v>
      </c>
      <c r="C44" s="565"/>
      <c r="D44" s="461"/>
      <c r="E44" s="564"/>
      <c r="F44" s="522"/>
    </row>
    <row r="45" spans="1:6" s="313" customFormat="1" ht="110.25" customHeight="1">
      <c r="A45" s="328">
        <f t="shared" ref="A45" si="1">1+A43</f>
        <v>34</v>
      </c>
      <c r="B45" s="334" t="s">
        <v>1220</v>
      </c>
      <c r="C45" s="311"/>
      <c r="D45" s="336" t="s">
        <v>1165</v>
      </c>
      <c r="E45" s="335" t="s">
        <v>1169</v>
      </c>
      <c r="F45" s="332">
        <v>52509</v>
      </c>
    </row>
    <row r="46" spans="1:6" s="333" customFormat="1" ht="110.25" customHeight="1">
      <c r="A46" s="328">
        <f t="shared" ref="A46:A51" si="2">1+A45</f>
        <v>35</v>
      </c>
      <c r="B46" s="334" t="s">
        <v>1176</v>
      </c>
      <c r="C46" s="311"/>
      <c r="D46" s="336" t="s">
        <v>1174</v>
      </c>
      <c r="E46" s="335" t="s">
        <v>1175</v>
      </c>
      <c r="F46" s="332">
        <v>58390</v>
      </c>
    </row>
    <row r="47" spans="1:6" s="313" customFormat="1" ht="110.25" customHeight="1">
      <c r="A47" s="328">
        <f t="shared" si="2"/>
        <v>36</v>
      </c>
      <c r="B47" s="330" t="s">
        <v>1221</v>
      </c>
      <c r="C47" s="311"/>
      <c r="D47" s="312" t="s">
        <v>1170</v>
      </c>
      <c r="E47" s="310" t="s">
        <v>1169</v>
      </c>
      <c r="F47" s="332">
        <v>52509</v>
      </c>
    </row>
    <row r="48" spans="1:6" s="313" customFormat="1" ht="110.25" customHeight="1">
      <c r="A48" s="328">
        <f t="shared" si="2"/>
        <v>37</v>
      </c>
      <c r="B48" s="308" t="s">
        <v>1178</v>
      </c>
      <c r="C48" s="311"/>
      <c r="D48" s="336" t="s">
        <v>1224</v>
      </c>
      <c r="E48" s="310" t="s">
        <v>1177</v>
      </c>
      <c r="F48" s="332">
        <v>72633</v>
      </c>
    </row>
    <row r="49" spans="1:6" ht="114" customHeight="1">
      <c r="A49" s="328">
        <f t="shared" si="2"/>
        <v>38</v>
      </c>
      <c r="B49" s="347" t="s">
        <v>901</v>
      </c>
      <c r="C49" s="224"/>
      <c r="D49" s="340" t="s">
        <v>904</v>
      </c>
      <c r="E49" s="264" t="s">
        <v>1168</v>
      </c>
      <c r="F49" s="332">
        <v>243016</v>
      </c>
    </row>
    <row r="50" spans="1:6" ht="114.75" customHeight="1">
      <c r="A50" s="328">
        <f t="shared" si="2"/>
        <v>39</v>
      </c>
      <c r="B50" s="334" t="s">
        <v>902</v>
      </c>
      <c r="C50" s="224"/>
      <c r="D50" s="336" t="s">
        <v>1171</v>
      </c>
      <c r="E50" s="264" t="s">
        <v>1166</v>
      </c>
      <c r="F50" s="332">
        <v>177272</v>
      </c>
    </row>
    <row r="51" spans="1:6" ht="104.25" customHeight="1">
      <c r="A51" s="338">
        <f t="shared" si="2"/>
        <v>40</v>
      </c>
      <c r="B51" s="334" t="s">
        <v>903</v>
      </c>
      <c r="C51" s="224"/>
      <c r="D51" s="336" t="s">
        <v>1172</v>
      </c>
      <c r="E51" s="264" t="s">
        <v>1167</v>
      </c>
      <c r="F51" s="337">
        <v>232538</v>
      </c>
    </row>
    <row r="52" spans="1:6" ht="10.5" customHeight="1">
      <c r="A52" s="329"/>
      <c r="B52" s="50"/>
      <c r="C52" s="268"/>
      <c r="D52" s="298"/>
      <c r="E52" s="168"/>
      <c r="F52" s="299"/>
    </row>
    <row r="53" spans="1:6" ht="34.5" customHeight="1">
      <c r="A53" s="486" t="s">
        <v>1163</v>
      </c>
      <c r="B53" s="487"/>
      <c r="C53" s="561" t="s">
        <v>1075</v>
      </c>
      <c r="D53" s="561"/>
      <c r="E53" s="561"/>
      <c r="F53" s="286">
        <v>84727</v>
      </c>
    </row>
    <row r="54" spans="1:6" ht="10.5" customHeight="1">
      <c r="A54" s="14"/>
      <c r="B54" s="50"/>
      <c r="C54" s="298"/>
      <c r="D54" s="298"/>
      <c r="E54" s="168"/>
      <c r="F54"/>
    </row>
    <row r="55" spans="1:6" s="105" customFormat="1" ht="26.25" customHeight="1">
      <c r="A55" s="394"/>
      <c r="B55" s="394"/>
      <c r="C55" s="394" t="s">
        <v>25</v>
      </c>
      <c r="D55" s="395" t="s">
        <v>1268</v>
      </c>
    </row>
    <row r="56" spans="1:6" ht="15.75">
      <c r="A56" s="51" t="s">
        <v>170</v>
      </c>
      <c r="B56"/>
      <c r="E56"/>
      <c r="F56"/>
    </row>
    <row r="57" spans="1:6">
      <c r="D57" s="41"/>
      <c r="F57"/>
    </row>
    <row r="58" spans="1:6">
      <c r="D58" s="41"/>
      <c r="F58"/>
    </row>
    <row r="59" spans="1:6">
      <c r="D59" s="41"/>
      <c r="F59"/>
    </row>
    <row r="60" spans="1:6">
      <c r="D60" s="41"/>
      <c r="F60"/>
    </row>
    <row r="61" spans="1:6">
      <c r="D61" s="41"/>
      <c r="F61"/>
    </row>
    <row r="62" spans="1:6">
      <c r="D62" s="41"/>
      <c r="F62"/>
    </row>
    <row r="63" spans="1:6">
      <c r="D63" s="41"/>
    </row>
  </sheetData>
  <mergeCells count="40">
    <mergeCell ref="E43:E44"/>
    <mergeCell ref="F43:F44"/>
    <mergeCell ref="A41:A42"/>
    <mergeCell ref="C41:C42"/>
    <mergeCell ref="D41:D42"/>
    <mergeCell ref="E41:E42"/>
    <mergeCell ref="F41:F42"/>
    <mergeCell ref="C1:F1"/>
    <mergeCell ref="B4:E4"/>
    <mergeCell ref="C16:C18"/>
    <mergeCell ref="C19:C21"/>
    <mergeCell ref="C34:C35"/>
    <mergeCell ref="C24:C25"/>
    <mergeCell ref="E24:E25"/>
    <mergeCell ref="C28:C29"/>
    <mergeCell ref="E28:E29"/>
    <mergeCell ref="F28:F29"/>
    <mergeCell ref="E34:E35"/>
    <mergeCell ref="F34:F35"/>
    <mergeCell ref="A53:B53"/>
    <mergeCell ref="C53:E53"/>
    <mergeCell ref="F24:F25"/>
    <mergeCell ref="F11:F12"/>
    <mergeCell ref="A11:A12"/>
    <mergeCell ref="C11:C12"/>
    <mergeCell ref="D11:D12"/>
    <mergeCell ref="E11:E12"/>
    <mergeCell ref="A13:A14"/>
    <mergeCell ref="D13:D14"/>
    <mergeCell ref="E13:E14"/>
    <mergeCell ref="F13:F14"/>
    <mergeCell ref="C13:C14"/>
    <mergeCell ref="A43:A44"/>
    <mergeCell ref="C43:C44"/>
    <mergeCell ref="D43:D44"/>
    <mergeCell ref="A6:A8"/>
    <mergeCell ref="D6:D7"/>
    <mergeCell ref="C6:C8"/>
    <mergeCell ref="E6:E8"/>
    <mergeCell ref="F6:F8"/>
  </mergeCells>
  <hyperlinks>
    <hyperlink ref="D55" r:id="rId1" display="MEGAPOLIS"/>
  </hyperlinks>
  <printOptions horizontalCentered="1"/>
  <pageMargins left="0.15748031496062992" right="0.15748031496062992" top="0" bottom="0" header="0.55118110236220474" footer="0"/>
  <pageSetup paperSize="9" scale="91" fitToHeight="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I86"/>
  <sheetViews>
    <sheetView topLeftCell="A82" zoomScaleNormal="100" workbookViewId="0">
      <selection activeCell="E68" sqref="E68"/>
    </sheetView>
  </sheetViews>
  <sheetFormatPr defaultRowHeight="15"/>
  <cols>
    <col min="1" max="1" width="5.7109375" customWidth="1"/>
    <col min="2" max="2" width="15" customWidth="1"/>
    <col min="3" max="3" width="23.7109375" customWidth="1"/>
    <col min="4" max="4" width="31.28515625" customWidth="1"/>
    <col min="5" max="5" width="15.140625" customWidth="1"/>
    <col min="6" max="6" width="11.5703125" customWidth="1"/>
    <col min="7" max="7" width="12.28515625" customWidth="1"/>
    <col min="8" max="8" width="16.5703125" customWidth="1"/>
    <col min="230" max="230" width="21.5703125" customWidth="1"/>
    <col min="231" max="231" width="10.7109375" customWidth="1"/>
    <col min="232" max="232" width="39.7109375" customWidth="1"/>
    <col min="233" max="233" width="16.42578125" customWidth="1"/>
    <col min="234" max="234" width="10" bestFit="1" customWidth="1"/>
    <col min="486" max="486" width="21.5703125" customWidth="1"/>
    <col min="487" max="487" width="10.7109375" customWidth="1"/>
    <col min="488" max="488" width="39.7109375" customWidth="1"/>
    <col min="489" max="489" width="16.42578125" customWidth="1"/>
    <col min="490" max="490" width="10" bestFit="1" customWidth="1"/>
    <col min="742" max="742" width="21.5703125" customWidth="1"/>
    <col min="743" max="743" width="10.7109375" customWidth="1"/>
    <col min="744" max="744" width="39.7109375" customWidth="1"/>
    <col min="745" max="745" width="16.42578125" customWidth="1"/>
    <col min="746" max="746" width="10" bestFit="1" customWidth="1"/>
    <col min="998" max="998" width="21.5703125" customWidth="1"/>
    <col min="999" max="999" width="10.7109375" customWidth="1"/>
    <col min="1000" max="1000" width="39.7109375" customWidth="1"/>
    <col min="1001" max="1001" width="16.42578125" customWidth="1"/>
    <col min="1002" max="1002" width="10" bestFit="1" customWidth="1"/>
    <col min="1254" max="1254" width="21.5703125" customWidth="1"/>
    <col min="1255" max="1255" width="10.7109375" customWidth="1"/>
    <col min="1256" max="1256" width="39.7109375" customWidth="1"/>
    <col min="1257" max="1257" width="16.42578125" customWidth="1"/>
    <col min="1258" max="1258" width="10" bestFit="1" customWidth="1"/>
    <col min="1510" max="1510" width="21.5703125" customWidth="1"/>
    <col min="1511" max="1511" width="10.7109375" customWidth="1"/>
    <col min="1512" max="1512" width="39.7109375" customWidth="1"/>
    <col min="1513" max="1513" width="16.42578125" customWidth="1"/>
    <col min="1514" max="1514" width="10" bestFit="1" customWidth="1"/>
    <col min="1766" max="1766" width="21.5703125" customWidth="1"/>
    <col min="1767" max="1767" width="10.7109375" customWidth="1"/>
    <col min="1768" max="1768" width="39.7109375" customWidth="1"/>
    <col min="1769" max="1769" width="16.42578125" customWidth="1"/>
    <col min="1770" max="1770" width="10" bestFit="1" customWidth="1"/>
    <col min="2022" max="2022" width="21.5703125" customWidth="1"/>
    <col min="2023" max="2023" width="10.7109375" customWidth="1"/>
    <col min="2024" max="2024" width="39.7109375" customWidth="1"/>
    <col min="2025" max="2025" width="16.42578125" customWidth="1"/>
    <col min="2026" max="2026" width="10" bestFit="1" customWidth="1"/>
    <col min="2278" max="2278" width="21.5703125" customWidth="1"/>
    <col min="2279" max="2279" width="10.7109375" customWidth="1"/>
    <col min="2280" max="2280" width="39.7109375" customWidth="1"/>
    <col min="2281" max="2281" width="16.42578125" customWidth="1"/>
    <col min="2282" max="2282" width="10" bestFit="1" customWidth="1"/>
    <col min="2534" max="2534" width="21.5703125" customWidth="1"/>
    <col min="2535" max="2535" width="10.7109375" customWidth="1"/>
    <col min="2536" max="2536" width="39.7109375" customWidth="1"/>
    <col min="2537" max="2537" width="16.42578125" customWidth="1"/>
    <col min="2538" max="2538" width="10" bestFit="1" customWidth="1"/>
    <col min="2790" max="2790" width="21.5703125" customWidth="1"/>
    <col min="2791" max="2791" width="10.7109375" customWidth="1"/>
    <col min="2792" max="2792" width="39.7109375" customWidth="1"/>
    <col min="2793" max="2793" width="16.42578125" customWidth="1"/>
    <col min="2794" max="2794" width="10" bestFit="1" customWidth="1"/>
    <col min="3046" max="3046" width="21.5703125" customWidth="1"/>
    <col min="3047" max="3047" width="10.7109375" customWidth="1"/>
    <col min="3048" max="3048" width="39.7109375" customWidth="1"/>
    <col min="3049" max="3049" width="16.42578125" customWidth="1"/>
    <col min="3050" max="3050" width="10" bestFit="1" customWidth="1"/>
    <col min="3302" max="3302" width="21.5703125" customWidth="1"/>
    <col min="3303" max="3303" width="10.7109375" customWidth="1"/>
    <col min="3304" max="3304" width="39.7109375" customWidth="1"/>
    <col min="3305" max="3305" width="16.42578125" customWidth="1"/>
    <col min="3306" max="3306" width="10" bestFit="1" customWidth="1"/>
    <col min="3558" max="3558" width="21.5703125" customWidth="1"/>
    <col min="3559" max="3559" width="10.7109375" customWidth="1"/>
    <col min="3560" max="3560" width="39.7109375" customWidth="1"/>
    <col min="3561" max="3561" width="16.42578125" customWidth="1"/>
    <col min="3562" max="3562" width="10" bestFit="1" customWidth="1"/>
    <col min="3814" max="3814" width="21.5703125" customWidth="1"/>
    <col min="3815" max="3815" width="10.7109375" customWidth="1"/>
    <col min="3816" max="3816" width="39.7109375" customWidth="1"/>
    <col min="3817" max="3817" width="16.42578125" customWidth="1"/>
    <col min="3818" max="3818" width="10" bestFit="1" customWidth="1"/>
    <col min="4070" max="4070" width="21.5703125" customWidth="1"/>
    <col min="4071" max="4071" width="10.7109375" customWidth="1"/>
    <col min="4072" max="4072" width="39.7109375" customWidth="1"/>
    <col min="4073" max="4073" width="16.42578125" customWidth="1"/>
    <col min="4074" max="4074" width="10" bestFit="1" customWidth="1"/>
    <col min="4326" max="4326" width="21.5703125" customWidth="1"/>
    <col min="4327" max="4327" width="10.7109375" customWidth="1"/>
    <col min="4328" max="4328" width="39.7109375" customWidth="1"/>
    <col min="4329" max="4329" width="16.42578125" customWidth="1"/>
    <col min="4330" max="4330" width="10" bestFit="1" customWidth="1"/>
    <col min="4582" max="4582" width="21.5703125" customWidth="1"/>
    <col min="4583" max="4583" width="10.7109375" customWidth="1"/>
    <col min="4584" max="4584" width="39.7109375" customWidth="1"/>
    <col min="4585" max="4585" width="16.42578125" customWidth="1"/>
    <col min="4586" max="4586" width="10" bestFit="1" customWidth="1"/>
    <col min="4838" max="4838" width="21.5703125" customWidth="1"/>
    <col min="4839" max="4839" width="10.7109375" customWidth="1"/>
    <col min="4840" max="4840" width="39.7109375" customWidth="1"/>
    <col min="4841" max="4841" width="16.42578125" customWidth="1"/>
    <col min="4842" max="4842" width="10" bestFit="1" customWidth="1"/>
    <col min="5094" max="5094" width="21.5703125" customWidth="1"/>
    <col min="5095" max="5095" width="10.7109375" customWidth="1"/>
    <col min="5096" max="5096" width="39.7109375" customWidth="1"/>
    <col min="5097" max="5097" width="16.42578125" customWidth="1"/>
    <col min="5098" max="5098" width="10" bestFit="1" customWidth="1"/>
    <col min="5350" max="5350" width="21.5703125" customWidth="1"/>
    <col min="5351" max="5351" width="10.7109375" customWidth="1"/>
    <col min="5352" max="5352" width="39.7109375" customWidth="1"/>
    <col min="5353" max="5353" width="16.42578125" customWidth="1"/>
    <col min="5354" max="5354" width="10" bestFit="1" customWidth="1"/>
    <col min="5606" max="5606" width="21.5703125" customWidth="1"/>
    <col min="5607" max="5607" width="10.7109375" customWidth="1"/>
    <col min="5608" max="5608" width="39.7109375" customWidth="1"/>
    <col min="5609" max="5609" width="16.42578125" customWidth="1"/>
    <col min="5610" max="5610" width="10" bestFit="1" customWidth="1"/>
    <col min="5862" max="5862" width="21.5703125" customWidth="1"/>
    <col min="5863" max="5863" width="10.7109375" customWidth="1"/>
    <col min="5864" max="5864" width="39.7109375" customWidth="1"/>
    <col min="5865" max="5865" width="16.42578125" customWidth="1"/>
    <col min="5866" max="5866" width="10" bestFit="1" customWidth="1"/>
    <col min="6118" max="6118" width="21.5703125" customWidth="1"/>
    <col min="6119" max="6119" width="10.7109375" customWidth="1"/>
    <col min="6120" max="6120" width="39.7109375" customWidth="1"/>
    <col min="6121" max="6121" width="16.42578125" customWidth="1"/>
    <col min="6122" max="6122" width="10" bestFit="1" customWidth="1"/>
    <col min="6374" max="6374" width="21.5703125" customWidth="1"/>
    <col min="6375" max="6375" width="10.7109375" customWidth="1"/>
    <col min="6376" max="6376" width="39.7109375" customWidth="1"/>
    <col min="6377" max="6377" width="16.42578125" customWidth="1"/>
    <col min="6378" max="6378" width="10" bestFit="1" customWidth="1"/>
    <col min="6630" max="6630" width="21.5703125" customWidth="1"/>
    <col min="6631" max="6631" width="10.7109375" customWidth="1"/>
    <col min="6632" max="6632" width="39.7109375" customWidth="1"/>
    <col min="6633" max="6633" width="16.42578125" customWidth="1"/>
    <col min="6634" max="6634" width="10" bestFit="1" customWidth="1"/>
    <col min="6886" max="6886" width="21.5703125" customWidth="1"/>
    <col min="6887" max="6887" width="10.7109375" customWidth="1"/>
    <col min="6888" max="6888" width="39.7109375" customWidth="1"/>
    <col min="6889" max="6889" width="16.42578125" customWidth="1"/>
    <col min="6890" max="6890" width="10" bestFit="1" customWidth="1"/>
    <col min="7142" max="7142" width="21.5703125" customWidth="1"/>
    <col min="7143" max="7143" width="10.7109375" customWidth="1"/>
    <col min="7144" max="7144" width="39.7109375" customWidth="1"/>
    <col min="7145" max="7145" width="16.42578125" customWidth="1"/>
    <col min="7146" max="7146" width="10" bestFit="1" customWidth="1"/>
    <col min="7398" max="7398" width="21.5703125" customWidth="1"/>
    <col min="7399" max="7399" width="10.7109375" customWidth="1"/>
    <col min="7400" max="7400" width="39.7109375" customWidth="1"/>
    <col min="7401" max="7401" width="16.42578125" customWidth="1"/>
    <col min="7402" max="7402" width="10" bestFit="1" customWidth="1"/>
    <col min="7654" max="7654" width="21.5703125" customWidth="1"/>
    <col min="7655" max="7655" width="10.7109375" customWidth="1"/>
    <col min="7656" max="7656" width="39.7109375" customWidth="1"/>
    <col min="7657" max="7657" width="16.42578125" customWidth="1"/>
    <col min="7658" max="7658" width="10" bestFit="1" customWidth="1"/>
    <col min="7910" max="7910" width="21.5703125" customWidth="1"/>
    <col min="7911" max="7911" width="10.7109375" customWidth="1"/>
    <col min="7912" max="7912" width="39.7109375" customWidth="1"/>
    <col min="7913" max="7913" width="16.42578125" customWidth="1"/>
    <col min="7914" max="7914" width="10" bestFit="1" customWidth="1"/>
    <col min="8166" max="8166" width="21.5703125" customWidth="1"/>
    <col min="8167" max="8167" width="10.7109375" customWidth="1"/>
    <col min="8168" max="8168" width="39.7109375" customWidth="1"/>
    <col min="8169" max="8169" width="16.42578125" customWidth="1"/>
    <col min="8170" max="8170" width="10" bestFit="1" customWidth="1"/>
    <col min="8422" max="8422" width="21.5703125" customWidth="1"/>
    <col min="8423" max="8423" width="10.7109375" customWidth="1"/>
    <col min="8424" max="8424" width="39.7109375" customWidth="1"/>
    <col min="8425" max="8425" width="16.42578125" customWidth="1"/>
    <col min="8426" max="8426" width="10" bestFit="1" customWidth="1"/>
    <col min="8678" max="8678" width="21.5703125" customWidth="1"/>
    <col min="8679" max="8679" width="10.7109375" customWidth="1"/>
    <col min="8680" max="8680" width="39.7109375" customWidth="1"/>
    <col min="8681" max="8681" width="16.42578125" customWidth="1"/>
    <col min="8682" max="8682" width="10" bestFit="1" customWidth="1"/>
    <col min="8934" max="8934" width="21.5703125" customWidth="1"/>
    <col min="8935" max="8935" width="10.7109375" customWidth="1"/>
    <col min="8936" max="8936" width="39.7109375" customWidth="1"/>
    <col min="8937" max="8937" width="16.42578125" customWidth="1"/>
    <col min="8938" max="8938" width="10" bestFit="1" customWidth="1"/>
    <col min="9190" max="9190" width="21.5703125" customWidth="1"/>
    <col min="9191" max="9191" width="10.7109375" customWidth="1"/>
    <col min="9192" max="9192" width="39.7109375" customWidth="1"/>
    <col min="9193" max="9193" width="16.42578125" customWidth="1"/>
    <col min="9194" max="9194" width="10" bestFit="1" customWidth="1"/>
    <col min="9446" max="9446" width="21.5703125" customWidth="1"/>
    <col min="9447" max="9447" width="10.7109375" customWidth="1"/>
    <col min="9448" max="9448" width="39.7109375" customWidth="1"/>
    <col min="9449" max="9449" width="16.42578125" customWidth="1"/>
    <col min="9450" max="9450" width="10" bestFit="1" customWidth="1"/>
    <col min="9702" max="9702" width="21.5703125" customWidth="1"/>
    <col min="9703" max="9703" width="10.7109375" customWidth="1"/>
    <col min="9704" max="9704" width="39.7109375" customWidth="1"/>
    <col min="9705" max="9705" width="16.42578125" customWidth="1"/>
    <col min="9706" max="9706" width="10" bestFit="1" customWidth="1"/>
    <col min="9958" max="9958" width="21.5703125" customWidth="1"/>
    <col min="9959" max="9959" width="10.7109375" customWidth="1"/>
    <col min="9960" max="9960" width="39.7109375" customWidth="1"/>
    <col min="9961" max="9961" width="16.42578125" customWidth="1"/>
    <col min="9962" max="9962" width="10" bestFit="1" customWidth="1"/>
    <col min="10214" max="10214" width="21.5703125" customWidth="1"/>
    <col min="10215" max="10215" width="10.7109375" customWidth="1"/>
    <col min="10216" max="10216" width="39.7109375" customWidth="1"/>
    <col min="10217" max="10217" width="16.42578125" customWidth="1"/>
    <col min="10218" max="10218" width="10" bestFit="1" customWidth="1"/>
    <col min="10470" max="10470" width="21.5703125" customWidth="1"/>
    <col min="10471" max="10471" width="10.7109375" customWidth="1"/>
    <col min="10472" max="10472" width="39.7109375" customWidth="1"/>
    <col min="10473" max="10473" width="16.42578125" customWidth="1"/>
    <col min="10474" max="10474" width="10" bestFit="1" customWidth="1"/>
    <col min="10726" max="10726" width="21.5703125" customWidth="1"/>
    <col min="10727" max="10727" width="10.7109375" customWidth="1"/>
    <col min="10728" max="10728" width="39.7109375" customWidth="1"/>
    <col min="10729" max="10729" width="16.42578125" customWidth="1"/>
    <col min="10730" max="10730" width="10" bestFit="1" customWidth="1"/>
    <col min="10982" max="10982" width="21.5703125" customWidth="1"/>
    <col min="10983" max="10983" width="10.7109375" customWidth="1"/>
    <col min="10984" max="10984" width="39.7109375" customWidth="1"/>
    <col min="10985" max="10985" width="16.42578125" customWidth="1"/>
    <col min="10986" max="10986" width="10" bestFit="1" customWidth="1"/>
    <col min="11238" max="11238" width="21.5703125" customWidth="1"/>
    <col min="11239" max="11239" width="10.7109375" customWidth="1"/>
    <col min="11240" max="11240" width="39.7109375" customWidth="1"/>
    <col min="11241" max="11241" width="16.42578125" customWidth="1"/>
    <col min="11242" max="11242" width="10" bestFit="1" customWidth="1"/>
    <col min="11494" max="11494" width="21.5703125" customWidth="1"/>
    <col min="11495" max="11495" width="10.7109375" customWidth="1"/>
    <col min="11496" max="11496" width="39.7109375" customWidth="1"/>
    <col min="11497" max="11497" width="16.42578125" customWidth="1"/>
    <col min="11498" max="11498" width="10" bestFit="1" customWidth="1"/>
    <col min="11750" max="11750" width="21.5703125" customWidth="1"/>
    <col min="11751" max="11751" width="10.7109375" customWidth="1"/>
    <col min="11752" max="11752" width="39.7109375" customWidth="1"/>
    <col min="11753" max="11753" width="16.42578125" customWidth="1"/>
    <col min="11754" max="11754" width="10" bestFit="1" customWidth="1"/>
    <col min="12006" max="12006" width="21.5703125" customWidth="1"/>
    <col min="12007" max="12007" width="10.7109375" customWidth="1"/>
    <col min="12008" max="12008" width="39.7109375" customWidth="1"/>
    <col min="12009" max="12009" width="16.42578125" customWidth="1"/>
    <col min="12010" max="12010" width="10" bestFit="1" customWidth="1"/>
    <col min="12262" max="12262" width="21.5703125" customWidth="1"/>
    <col min="12263" max="12263" width="10.7109375" customWidth="1"/>
    <col min="12264" max="12264" width="39.7109375" customWidth="1"/>
    <col min="12265" max="12265" width="16.42578125" customWidth="1"/>
    <col min="12266" max="12266" width="10" bestFit="1" customWidth="1"/>
    <col min="12518" max="12518" width="21.5703125" customWidth="1"/>
    <col min="12519" max="12519" width="10.7109375" customWidth="1"/>
    <col min="12520" max="12520" width="39.7109375" customWidth="1"/>
    <col min="12521" max="12521" width="16.42578125" customWidth="1"/>
    <col min="12522" max="12522" width="10" bestFit="1" customWidth="1"/>
    <col min="12774" max="12774" width="21.5703125" customWidth="1"/>
    <col min="12775" max="12775" width="10.7109375" customWidth="1"/>
    <col min="12776" max="12776" width="39.7109375" customWidth="1"/>
    <col min="12777" max="12777" width="16.42578125" customWidth="1"/>
    <col min="12778" max="12778" width="10" bestFit="1" customWidth="1"/>
    <col min="13030" max="13030" width="21.5703125" customWidth="1"/>
    <col min="13031" max="13031" width="10.7109375" customWidth="1"/>
    <col min="13032" max="13032" width="39.7109375" customWidth="1"/>
    <col min="13033" max="13033" width="16.42578125" customWidth="1"/>
    <col min="13034" max="13034" width="10" bestFit="1" customWidth="1"/>
    <col min="13286" max="13286" width="21.5703125" customWidth="1"/>
    <col min="13287" max="13287" width="10.7109375" customWidth="1"/>
    <col min="13288" max="13288" width="39.7109375" customWidth="1"/>
    <col min="13289" max="13289" width="16.42578125" customWidth="1"/>
    <col min="13290" max="13290" width="10" bestFit="1" customWidth="1"/>
    <col min="13542" max="13542" width="21.5703125" customWidth="1"/>
    <col min="13543" max="13543" width="10.7109375" customWidth="1"/>
    <col min="13544" max="13544" width="39.7109375" customWidth="1"/>
    <col min="13545" max="13545" width="16.42578125" customWidth="1"/>
    <col min="13546" max="13546" width="10" bestFit="1" customWidth="1"/>
    <col min="13798" max="13798" width="21.5703125" customWidth="1"/>
    <col min="13799" max="13799" width="10.7109375" customWidth="1"/>
    <col min="13800" max="13800" width="39.7109375" customWidth="1"/>
    <col min="13801" max="13801" width="16.42578125" customWidth="1"/>
    <col min="13802" max="13802" width="10" bestFit="1" customWidth="1"/>
    <col min="14054" max="14054" width="21.5703125" customWidth="1"/>
    <col min="14055" max="14055" width="10.7109375" customWidth="1"/>
    <col min="14056" max="14056" width="39.7109375" customWidth="1"/>
    <col min="14057" max="14057" width="16.42578125" customWidth="1"/>
    <col min="14058" max="14058" width="10" bestFit="1" customWidth="1"/>
    <col min="14310" max="14310" width="21.5703125" customWidth="1"/>
    <col min="14311" max="14311" width="10.7109375" customWidth="1"/>
    <col min="14312" max="14312" width="39.7109375" customWidth="1"/>
    <col min="14313" max="14313" width="16.42578125" customWidth="1"/>
    <col min="14314" max="14314" width="10" bestFit="1" customWidth="1"/>
    <col min="14566" max="14566" width="21.5703125" customWidth="1"/>
    <col min="14567" max="14567" width="10.7109375" customWidth="1"/>
    <col min="14568" max="14568" width="39.7109375" customWidth="1"/>
    <col min="14569" max="14569" width="16.42578125" customWidth="1"/>
    <col min="14570" max="14570" width="10" bestFit="1" customWidth="1"/>
    <col min="14822" max="14822" width="21.5703125" customWidth="1"/>
    <col min="14823" max="14823" width="10.7109375" customWidth="1"/>
    <col min="14824" max="14824" width="39.7109375" customWidth="1"/>
    <col min="14825" max="14825" width="16.42578125" customWidth="1"/>
    <col min="14826" max="14826" width="10" bestFit="1" customWidth="1"/>
    <col min="15078" max="15078" width="21.5703125" customWidth="1"/>
    <col min="15079" max="15079" width="10.7109375" customWidth="1"/>
    <col min="15080" max="15080" width="39.7109375" customWidth="1"/>
    <col min="15081" max="15081" width="16.42578125" customWidth="1"/>
    <col min="15082" max="15082" width="10" bestFit="1" customWidth="1"/>
    <col min="15334" max="15334" width="21.5703125" customWidth="1"/>
    <col min="15335" max="15335" width="10.7109375" customWidth="1"/>
    <col min="15336" max="15336" width="39.7109375" customWidth="1"/>
    <col min="15337" max="15337" width="16.42578125" customWidth="1"/>
    <col min="15338" max="15338" width="10" bestFit="1" customWidth="1"/>
    <col min="15590" max="15590" width="21.5703125" customWidth="1"/>
    <col min="15591" max="15591" width="10.7109375" customWidth="1"/>
    <col min="15592" max="15592" width="39.7109375" customWidth="1"/>
    <col min="15593" max="15593" width="16.42578125" customWidth="1"/>
    <col min="15594" max="15594" width="10" bestFit="1" customWidth="1"/>
    <col min="15846" max="15846" width="21.5703125" customWidth="1"/>
    <col min="15847" max="15847" width="10.7109375" customWidth="1"/>
    <col min="15848" max="15848" width="39.7109375" customWidth="1"/>
    <col min="15849" max="15849" width="16.42578125" customWidth="1"/>
    <col min="15850" max="15850" width="10" bestFit="1" customWidth="1"/>
    <col min="16102" max="16102" width="21.5703125" customWidth="1"/>
    <col min="16103" max="16103" width="10.7109375" customWidth="1"/>
    <col min="16104" max="16104" width="39.7109375" customWidth="1"/>
    <col min="16105" max="16105" width="16.42578125" customWidth="1"/>
    <col min="16106" max="16106" width="10" bestFit="1" customWidth="1"/>
  </cols>
  <sheetData>
    <row r="1" spans="1:7" ht="91.5" customHeight="1">
      <c r="A1" s="569"/>
      <c r="B1" s="569"/>
      <c r="C1" s="569"/>
      <c r="D1" s="569"/>
      <c r="E1" s="569"/>
      <c r="F1" s="569"/>
      <c r="G1" s="569"/>
    </row>
    <row r="2" spans="1:7" ht="20.25" customHeight="1">
      <c r="A2" s="97" t="s">
        <v>1254</v>
      </c>
      <c r="C2" s="1"/>
      <c r="D2" s="95"/>
      <c r="E2" s="95"/>
      <c r="F2" s="23">
        <f>'GENESIS OPERATIVE'!F2</f>
        <v>46086</v>
      </c>
      <c r="G2" s="1"/>
    </row>
    <row r="3" spans="1:7" ht="195.75" customHeight="1">
      <c r="C3" s="1"/>
      <c r="D3" s="95"/>
      <c r="E3" s="96"/>
      <c r="F3" s="95"/>
      <c r="G3" s="43"/>
    </row>
    <row r="4" spans="1:7" ht="62.25" customHeight="1">
      <c r="D4" s="571" t="s">
        <v>900</v>
      </c>
      <c r="E4" s="571"/>
      <c r="F4" s="571"/>
      <c r="G4" s="571"/>
    </row>
    <row r="5" spans="1:7" ht="45" customHeight="1">
      <c r="B5" s="106"/>
      <c r="C5" s="106"/>
      <c r="D5" s="575" t="s">
        <v>919</v>
      </c>
      <c r="E5" s="575"/>
      <c r="F5" s="575"/>
      <c r="G5" s="575"/>
    </row>
    <row r="6" spans="1:7" ht="47.25" customHeight="1">
      <c r="B6" s="572" t="s">
        <v>16</v>
      </c>
      <c r="C6" s="572"/>
      <c r="D6" s="576"/>
      <c r="E6" s="576"/>
      <c r="F6" s="575"/>
      <c r="G6" s="575"/>
    </row>
    <row r="7" spans="1:7" ht="37.5" customHeight="1">
      <c r="A7" s="37" t="s">
        <v>107</v>
      </c>
      <c r="B7" s="185" t="s">
        <v>108</v>
      </c>
      <c r="C7" s="37" t="s">
        <v>109</v>
      </c>
      <c r="D7" s="37" t="s">
        <v>110</v>
      </c>
      <c r="E7" s="356" t="s">
        <v>111</v>
      </c>
      <c r="F7" s="37" t="s">
        <v>775</v>
      </c>
      <c r="G7" s="1"/>
    </row>
    <row r="8" spans="1:7" s="7" customFormat="1" ht="66.75" customHeight="1">
      <c r="A8" s="5">
        <v>1</v>
      </c>
      <c r="B8" s="181" t="s">
        <v>287</v>
      </c>
      <c r="C8" s="4"/>
      <c r="D8" s="227" t="s">
        <v>920</v>
      </c>
      <c r="E8" s="5" t="s">
        <v>288</v>
      </c>
      <c r="F8" s="353">
        <v>25071</v>
      </c>
    </row>
    <row r="9" spans="1:7" s="7" customFormat="1" ht="66.75" customHeight="1">
      <c r="A9" s="181">
        <f>A8+1</f>
        <v>2</v>
      </c>
      <c r="B9" s="5" t="s">
        <v>289</v>
      </c>
      <c r="C9" s="4"/>
      <c r="D9" s="227" t="s">
        <v>921</v>
      </c>
      <c r="E9" s="5" t="s">
        <v>290</v>
      </c>
      <c r="F9" s="48">
        <v>26059</v>
      </c>
    </row>
    <row r="10" spans="1:7" s="7" customFormat="1" ht="66.75" customHeight="1">
      <c r="A10" s="181">
        <f t="shared" ref="A10:A46" si="0">A9+1</f>
        <v>3</v>
      </c>
      <c r="B10" s="5" t="s">
        <v>291</v>
      </c>
      <c r="C10" s="4"/>
      <c r="D10" s="227" t="s">
        <v>922</v>
      </c>
      <c r="E10" s="5" t="s">
        <v>292</v>
      </c>
      <c r="F10" s="48">
        <v>27079</v>
      </c>
    </row>
    <row r="11" spans="1:7" s="7" customFormat="1" ht="66.75" customHeight="1">
      <c r="A11" s="181">
        <f t="shared" si="0"/>
        <v>4</v>
      </c>
      <c r="B11" s="5" t="s">
        <v>293</v>
      </c>
      <c r="C11" s="4"/>
      <c r="D11" s="227" t="s">
        <v>923</v>
      </c>
      <c r="E11" s="5" t="s">
        <v>294</v>
      </c>
      <c r="F11" s="48">
        <v>28246</v>
      </c>
    </row>
    <row r="12" spans="1:7" s="7" customFormat="1" ht="45.95" customHeight="1">
      <c r="A12" s="181">
        <f t="shared" si="0"/>
        <v>5</v>
      </c>
      <c r="B12" s="98" t="s">
        <v>295</v>
      </c>
      <c r="C12" s="573" t="s">
        <v>296</v>
      </c>
      <c r="D12" s="484" t="s">
        <v>924</v>
      </c>
      <c r="E12" s="480" t="s">
        <v>189</v>
      </c>
      <c r="F12" s="48">
        <v>49516</v>
      </c>
    </row>
    <row r="13" spans="1:7" s="7" customFormat="1" ht="45.95" customHeight="1">
      <c r="A13" s="181">
        <f t="shared" si="0"/>
        <v>6</v>
      </c>
      <c r="B13" s="98" t="s">
        <v>297</v>
      </c>
      <c r="C13" s="574"/>
      <c r="D13" s="485"/>
      <c r="E13" s="481"/>
      <c r="F13" s="48">
        <v>49516</v>
      </c>
    </row>
    <row r="14" spans="1:7" s="7" customFormat="1" ht="47.1" customHeight="1">
      <c r="A14" s="181">
        <f t="shared" si="0"/>
        <v>7</v>
      </c>
      <c r="B14" s="98" t="s">
        <v>298</v>
      </c>
      <c r="C14" s="573" t="s">
        <v>299</v>
      </c>
      <c r="D14" s="484" t="s">
        <v>925</v>
      </c>
      <c r="E14" s="480" t="s">
        <v>300</v>
      </c>
      <c r="F14" s="48">
        <v>50502</v>
      </c>
    </row>
    <row r="15" spans="1:7" s="7" customFormat="1" ht="47.1" customHeight="1">
      <c r="A15" s="181">
        <f t="shared" si="0"/>
        <v>8</v>
      </c>
      <c r="B15" s="98" t="s">
        <v>301</v>
      </c>
      <c r="C15" s="574"/>
      <c r="D15" s="485"/>
      <c r="E15" s="481"/>
      <c r="F15" s="48">
        <v>50502</v>
      </c>
    </row>
    <row r="16" spans="1:7" s="7" customFormat="1" ht="47.1" customHeight="1">
      <c r="A16" s="181">
        <f t="shared" si="0"/>
        <v>9</v>
      </c>
      <c r="B16" s="98" t="s">
        <v>302</v>
      </c>
      <c r="C16" s="573" t="s">
        <v>303</v>
      </c>
      <c r="D16" s="484" t="s">
        <v>926</v>
      </c>
      <c r="E16" s="480" t="s">
        <v>304</v>
      </c>
      <c r="F16" s="48">
        <v>51521</v>
      </c>
    </row>
    <row r="17" spans="1:6" s="7" customFormat="1" ht="47.1" customHeight="1">
      <c r="A17" s="181">
        <f t="shared" si="0"/>
        <v>10</v>
      </c>
      <c r="B17" s="98" t="s">
        <v>305</v>
      </c>
      <c r="C17" s="574"/>
      <c r="D17" s="485"/>
      <c r="E17" s="481"/>
      <c r="F17" s="48">
        <v>51521</v>
      </c>
    </row>
    <row r="18" spans="1:6" s="7" customFormat="1" ht="47.1" customHeight="1">
      <c r="A18" s="181">
        <f t="shared" si="0"/>
        <v>11</v>
      </c>
      <c r="B18" s="98" t="s">
        <v>306</v>
      </c>
      <c r="C18" s="577" t="s">
        <v>307</v>
      </c>
      <c r="D18" s="484" t="s">
        <v>927</v>
      </c>
      <c r="E18" s="480" t="s">
        <v>308</v>
      </c>
      <c r="F18" s="48">
        <v>52689</v>
      </c>
    </row>
    <row r="19" spans="1:6" s="7" customFormat="1" ht="47.1" customHeight="1">
      <c r="A19" s="181">
        <f t="shared" si="0"/>
        <v>12</v>
      </c>
      <c r="B19" s="98" t="s">
        <v>309</v>
      </c>
      <c r="C19" s="578"/>
      <c r="D19" s="485"/>
      <c r="E19" s="481"/>
      <c r="F19" s="48">
        <v>52689</v>
      </c>
    </row>
    <row r="20" spans="1:6" s="7" customFormat="1" ht="66.75" customHeight="1">
      <c r="A20" s="181">
        <f t="shared" si="0"/>
        <v>13</v>
      </c>
      <c r="B20" s="5" t="s">
        <v>310</v>
      </c>
      <c r="C20" s="4"/>
      <c r="D20" s="227" t="s">
        <v>928</v>
      </c>
      <c r="E20" s="5" t="s">
        <v>311</v>
      </c>
      <c r="F20" s="48">
        <v>28596</v>
      </c>
    </row>
    <row r="21" spans="1:6" s="7" customFormat="1" ht="66.75" customHeight="1">
      <c r="A21" s="181">
        <f t="shared" si="0"/>
        <v>14</v>
      </c>
      <c r="B21" s="5" t="s">
        <v>312</v>
      </c>
      <c r="C21" s="4"/>
      <c r="D21" s="227" t="s">
        <v>929</v>
      </c>
      <c r="E21" s="5" t="s">
        <v>311</v>
      </c>
      <c r="F21" s="48">
        <v>28596</v>
      </c>
    </row>
    <row r="22" spans="1:6" s="7" customFormat="1" ht="66.75" customHeight="1">
      <c r="A22" s="181">
        <f t="shared" si="0"/>
        <v>15</v>
      </c>
      <c r="B22" s="5" t="s">
        <v>313</v>
      </c>
      <c r="C22" s="4"/>
      <c r="D22" s="6" t="s">
        <v>314</v>
      </c>
      <c r="E22" s="5" t="s">
        <v>315</v>
      </c>
      <c r="F22" s="48">
        <v>17307</v>
      </c>
    </row>
    <row r="23" spans="1:6" s="7" customFormat="1" ht="66.75" customHeight="1">
      <c r="A23" s="181">
        <f t="shared" si="0"/>
        <v>16</v>
      </c>
      <c r="B23" s="5" t="s">
        <v>316</v>
      </c>
      <c r="C23" s="4"/>
      <c r="D23" s="6" t="s">
        <v>317</v>
      </c>
      <c r="E23" s="5" t="s">
        <v>318</v>
      </c>
      <c r="F23" s="48">
        <v>33627</v>
      </c>
    </row>
    <row r="24" spans="1:6" s="7" customFormat="1" ht="66.75" customHeight="1">
      <c r="A24" s="181">
        <f t="shared" si="0"/>
        <v>17</v>
      </c>
      <c r="B24" s="5" t="s">
        <v>319</v>
      </c>
      <c r="C24" s="4"/>
      <c r="D24" s="6" t="s">
        <v>9</v>
      </c>
      <c r="E24" s="5" t="s">
        <v>320</v>
      </c>
      <c r="F24" s="48">
        <v>21104</v>
      </c>
    </row>
    <row r="25" spans="1:6" s="7" customFormat="1" ht="75" customHeight="1">
      <c r="A25" s="181">
        <f t="shared" si="0"/>
        <v>18</v>
      </c>
      <c r="B25" s="5" t="s">
        <v>321</v>
      </c>
      <c r="C25" s="4"/>
      <c r="D25" s="6" t="s">
        <v>322</v>
      </c>
      <c r="E25" s="5" t="s">
        <v>323</v>
      </c>
      <c r="F25" s="48">
        <v>34198</v>
      </c>
    </row>
    <row r="26" spans="1:6" s="7" customFormat="1" ht="66.75" customHeight="1">
      <c r="A26" s="181">
        <f t="shared" si="0"/>
        <v>19</v>
      </c>
      <c r="B26" s="5" t="s">
        <v>324</v>
      </c>
      <c r="C26" s="4"/>
      <c r="D26" s="99" t="s">
        <v>325</v>
      </c>
      <c r="E26" s="5" t="s">
        <v>326</v>
      </c>
      <c r="F26" s="48">
        <v>10675</v>
      </c>
    </row>
    <row r="27" spans="1:6" s="7" customFormat="1" ht="66.75" customHeight="1">
      <c r="A27" s="223">
        <f t="shared" si="0"/>
        <v>20</v>
      </c>
      <c r="B27" s="5" t="s">
        <v>339</v>
      </c>
      <c r="C27" s="4"/>
      <c r="D27" s="5" t="s">
        <v>340</v>
      </c>
      <c r="E27" s="5" t="s">
        <v>341</v>
      </c>
      <c r="F27" s="48">
        <v>43663</v>
      </c>
    </row>
    <row r="28" spans="1:6" s="7" customFormat="1" ht="66.75" customHeight="1">
      <c r="A28" s="223">
        <f t="shared" si="0"/>
        <v>21</v>
      </c>
      <c r="B28" s="5" t="s">
        <v>342</v>
      </c>
      <c r="C28" s="4"/>
      <c r="D28" s="5" t="s">
        <v>343</v>
      </c>
      <c r="E28" s="5" t="s">
        <v>329</v>
      </c>
      <c r="F28" s="48">
        <v>24111</v>
      </c>
    </row>
    <row r="29" spans="1:6" s="7" customFormat="1" ht="66.75" customHeight="1">
      <c r="A29" s="223">
        <f t="shared" si="0"/>
        <v>22</v>
      </c>
      <c r="B29" s="5" t="s">
        <v>344</v>
      </c>
      <c r="C29" s="4"/>
      <c r="D29" s="5" t="s">
        <v>345</v>
      </c>
      <c r="E29" s="5" t="s">
        <v>332</v>
      </c>
      <c r="F29" s="48">
        <v>21671</v>
      </c>
    </row>
    <row r="30" spans="1:6" s="7" customFormat="1" ht="66.75" customHeight="1">
      <c r="A30" s="223">
        <f t="shared" si="0"/>
        <v>23</v>
      </c>
      <c r="B30" s="5" t="s">
        <v>346</v>
      </c>
      <c r="C30" s="4"/>
      <c r="D30" s="5" t="s">
        <v>347</v>
      </c>
      <c r="E30" s="5" t="s">
        <v>348</v>
      </c>
      <c r="F30" s="48">
        <v>14659</v>
      </c>
    </row>
    <row r="31" spans="1:6" s="7" customFormat="1" ht="66.75" customHeight="1">
      <c r="A31" s="223">
        <f t="shared" si="0"/>
        <v>24</v>
      </c>
      <c r="B31" s="5" t="s">
        <v>349</v>
      </c>
      <c r="C31" s="4"/>
      <c r="D31" s="5" t="s">
        <v>350</v>
      </c>
      <c r="E31" s="5" t="s">
        <v>348</v>
      </c>
      <c r="F31" s="48">
        <v>23457</v>
      </c>
    </row>
    <row r="32" spans="1:6" s="7" customFormat="1" ht="66.75" customHeight="1">
      <c r="A32" s="223">
        <f t="shared" si="0"/>
        <v>25</v>
      </c>
      <c r="B32" s="5" t="s">
        <v>351</v>
      </c>
      <c r="C32" s="4"/>
      <c r="D32" s="5" t="s">
        <v>352</v>
      </c>
      <c r="E32" s="5" t="s">
        <v>353</v>
      </c>
      <c r="F32" s="48">
        <v>32379</v>
      </c>
    </row>
    <row r="33" spans="1:7" s="7" customFormat="1" ht="66.75" customHeight="1">
      <c r="A33" s="223">
        <f t="shared" si="0"/>
        <v>26</v>
      </c>
      <c r="B33" s="5" t="s">
        <v>354</v>
      </c>
      <c r="C33" s="4"/>
      <c r="D33" s="6" t="s">
        <v>355</v>
      </c>
      <c r="E33" s="5" t="s">
        <v>356</v>
      </c>
      <c r="F33" s="48">
        <v>4736</v>
      </c>
    </row>
    <row r="34" spans="1:7" s="7" customFormat="1" ht="66.75" customHeight="1">
      <c r="A34" s="580" t="s">
        <v>1153</v>
      </c>
      <c r="B34" s="581"/>
      <c r="C34" s="581"/>
      <c r="D34" s="581"/>
      <c r="E34" s="581"/>
      <c r="F34" s="582"/>
    </row>
    <row r="35" spans="1:7" s="7" customFormat="1" ht="66.75" customHeight="1">
      <c r="A35" s="228">
        <f>A33+1</f>
        <v>27</v>
      </c>
      <c r="B35" s="5" t="s">
        <v>363</v>
      </c>
      <c r="C35" s="4"/>
      <c r="D35" s="6" t="s">
        <v>364</v>
      </c>
      <c r="E35" s="5" t="s">
        <v>365</v>
      </c>
      <c r="F35" s="48">
        <v>8711</v>
      </c>
    </row>
    <row r="36" spans="1:7" s="7" customFormat="1" ht="66.75" customHeight="1">
      <c r="A36" s="228">
        <f t="shared" si="0"/>
        <v>28</v>
      </c>
      <c r="B36" s="5" t="s">
        <v>366</v>
      </c>
      <c r="C36" s="4"/>
      <c r="D36" s="6" t="s">
        <v>367</v>
      </c>
      <c r="E36" s="5" t="s">
        <v>368</v>
      </c>
      <c r="F36" s="48">
        <v>5943</v>
      </c>
    </row>
    <row r="37" spans="1:7" s="7" customFormat="1" ht="66.75" customHeight="1">
      <c r="A37" s="228">
        <f t="shared" si="0"/>
        <v>29</v>
      </c>
      <c r="B37" s="5" t="s">
        <v>357</v>
      </c>
      <c r="C37" s="4"/>
      <c r="D37" s="6" t="s">
        <v>358</v>
      </c>
      <c r="E37" s="5" t="s">
        <v>194</v>
      </c>
      <c r="F37" s="48">
        <v>6377</v>
      </c>
    </row>
    <row r="38" spans="1:7" s="7" customFormat="1" ht="66.75" customHeight="1">
      <c r="A38" s="228">
        <f t="shared" si="0"/>
        <v>30</v>
      </c>
      <c r="B38" s="5" t="s">
        <v>369</v>
      </c>
      <c r="C38" s="4"/>
      <c r="D38" s="6" t="s">
        <v>370</v>
      </c>
      <c r="E38" s="5" t="s">
        <v>371</v>
      </c>
      <c r="F38" s="48">
        <v>6388</v>
      </c>
    </row>
    <row r="39" spans="1:7" s="7" customFormat="1" ht="66.75" customHeight="1">
      <c r="A39" s="228">
        <f t="shared" si="0"/>
        <v>31</v>
      </c>
      <c r="B39" s="5" t="s">
        <v>359</v>
      </c>
      <c r="C39" s="4"/>
      <c r="D39" s="6" t="s">
        <v>360</v>
      </c>
      <c r="E39" s="5" t="s">
        <v>195</v>
      </c>
      <c r="F39" s="48">
        <v>6657</v>
      </c>
    </row>
    <row r="40" spans="1:7" s="7" customFormat="1" ht="66.75" customHeight="1">
      <c r="A40" s="228">
        <f t="shared" si="0"/>
        <v>32</v>
      </c>
      <c r="B40" s="5" t="s">
        <v>372</v>
      </c>
      <c r="C40" s="4"/>
      <c r="D40" s="6" t="s">
        <v>373</v>
      </c>
      <c r="E40" s="5" t="s">
        <v>374</v>
      </c>
      <c r="F40" s="48">
        <v>6725</v>
      </c>
    </row>
    <row r="41" spans="1:7" s="7" customFormat="1" ht="70.5" customHeight="1">
      <c r="A41" s="228">
        <f t="shared" si="0"/>
        <v>33</v>
      </c>
      <c r="B41" s="5" t="s">
        <v>361</v>
      </c>
      <c r="C41" s="4"/>
      <c r="D41" s="6" t="s">
        <v>362</v>
      </c>
      <c r="E41" s="5" t="s">
        <v>196</v>
      </c>
      <c r="F41" s="48">
        <v>7014</v>
      </c>
    </row>
    <row r="42" spans="1:7" s="7" customFormat="1" ht="66.75" customHeight="1">
      <c r="A42" s="228">
        <f t="shared" si="0"/>
        <v>34</v>
      </c>
      <c r="B42" s="5" t="s">
        <v>375</v>
      </c>
      <c r="C42" s="4"/>
      <c r="D42" s="6" t="s">
        <v>376</v>
      </c>
      <c r="E42" s="5" t="s">
        <v>377</v>
      </c>
      <c r="F42" s="48">
        <v>1291</v>
      </c>
    </row>
    <row r="43" spans="1:7" s="7" customFormat="1" ht="66.75" customHeight="1">
      <c r="A43" s="228">
        <f t="shared" si="0"/>
        <v>35</v>
      </c>
      <c r="B43" s="5" t="s">
        <v>378</v>
      </c>
      <c r="C43" s="4"/>
      <c r="D43" s="6" t="s">
        <v>379</v>
      </c>
      <c r="E43" s="5" t="s">
        <v>380</v>
      </c>
      <c r="F43" s="48">
        <v>1521</v>
      </c>
    </row>
    <row r="44" spans="1:7" s="7" customFormat="1" ht="66.75" customHeight="1">
      <c r="A44" s="228">
        <f t="shared" si="0"/>
        <v>36</v>
      </c>
      <c r="B44" s="5" t="s">
        <v>381</v>
      </c>
      <c r="C44" s="4"/>
      <c r="D44" s="6" t="s">
        <v>382</v>
      </c>
      <c r="E44" s="5" t="s">
        <v>383</v>
      </c>
      <c r="F44" s="48">
        <v>1727</v>
      </c>
    </row>
    <row r="45" spans="1:7" s="7" customFormat="1" ht="66.75" customHeight="1">
      <c r="A45" s="228">
        <f t="shared" si="0"/>
        <v>37</v>
      </c>
      <c r="B45" s="5" t="s">
        <v>384</v>
      </c>
      <c r="C45" s="4"/>
      <c r="D45" s="6" t="s">
        <v>385</v>
      </c>
      <c r="E45" s="5" t="s">
        <v>386</v>
      </c>
      <c r="F45" s="48">
        <v>1934</v>
      </c>
    </row>
    <row r="46" spans="1:7" s="7" customFormat="1" ht="66.75" customHeight="1">
      <c r="A46" s="228">
        <f t="shared" si="0"/>
        <v>38</v>
      </c>
      <c r="B46" s="5" t="s">
        <v>387</v>
      </c>
      <c r="C46" s="4"/>
      <c r="D46" s="6" t="s">
        <v>388</v>
      </c>
      <c r="E46" s="5" t="s">
        <v>389</v>
      </c>
      <c r="F46" s="48">
        <v>4588</v>
      </c>
    </row>
    <row r="47" spans="1:7" s="7" customFormat="1" ht="9" customHeight="1">
      <c r="A47" s="304"/>
      <c r="B47" s="14"/>
      <c r="C47" s="100"/>
      <c r="D47" s="50"/>
      <c r="E47" s="14"/>
      <c r="F47" s="267"/>
      <c r="G47" s="17"/>
    </row>
    <row r="48" spans="1:7" s="14" customFormat="1" ht="33.75" customHeight="1">
      <c r="A48" s="583" t="s">
        <v>1231</v>
      </c>
      <c r="B48" s="583"/>
      <c r="C48" s="583"/>
      <c r="D48" s="583"/>
      <c r="E48" s="583"/>
      <c r="F48" s="583"/>
      <c r="G48"/>
    </row>
    <row r="49" spans="1:7" s="7" customFormat="1" ht="152.25" customHeight="1">
      <c r="A49" s="303"/>
      <c r="B49"/>
      <c r="C49" s="303"/>
      <c r="D49" s="303"/>
      <c r="E49" s="303"/>
      <c r="F49" s="303"/>
      <c r="G49"/>
    </row>
    <row r="50" spans="1:7" s="14" customFormat="1" ht="35.25" customHeight="1">
      <c r="A50" s="37" t="s">
        <v>107</v>
      </c>
      <c r="B50" s="185" t="s">
        <v>108</v>
      </c>
      <c r="C50" s="37" t="s">
        <v>109</v>
      </c>
      <c r="D50" s="37" t="s">
        <v>110</v>
      </c>
      <c r="E50" s="24" t="s">
        <v>111</v>
      </c>
      <c r="F50" s="37" t="s">
        <v>775</v>
      </c>
    </row>
    <row r="51" spans="1:7" s="7" customFormat="1" ht="66" customHeight="1">
      <c r="A51" s="301">
        <v>39</v>
      </c>
      <c r="B51" s="301" t="s">
        <v>1076</v>
      </c>
      <c r="C51" s="305"/>
      <c r="D51" s="300" t="s">
        <v>1077</v>
      </c>
      <c r="E51" s="301" t="s">
        <v>1078</v>
      </c>
      <c r="F51" s="302">
        <v>8048</v>
      </c>
    </row>
    <row r="52" spans="1:7" s="7" customFormat="1" ht="66" customHeight="1">
      <c r="A52" s="301">
        <f t="shared" ref="A52:A77" si="1">A51+1</f>
        <v>40</v>
      </c>
      <c r="B52" s="301" t="s">
        <v>1079</v>
      </c>
      <c r="C52" s="4"/>
      <c r="D52" s="300" t="s">
        <v>1080</v>
      </c>
      <c r="E52" s="301" t="s">
        <v>1081</v>
      </c>
      <c r="F52" s="302">
        <v>8743</v>
      </c>
    </row>
    <row r="53" spans="1:7" s="7" customFormat="1" ht="66" customHeight="1">
      <c r="A53" s="301">
        <f t="shared" si="1"/>
        <v>41</v>
      </c>
      <c r="B53" s="301" t="s">
        <v>1082</v>
      </c>
      <c r="C53" s="4"/>
      <c r="D53" s="300" t="s">
        <v>1083</v>
      </c>
      <c r="E53" s="301" t="s">
        <v>1084</v>
      </c>
      <c r="F53" s="302">
        <v>9511</v>
      </c>
    </row>
    <row r="54" spans="1:7" s="7" customFormat="1" ht="66" customHeight="1">
      <c r="A54" s="301">
        <f t="shared" si="1"/>
        <v>42</v>
      </c>
      <c r="B54" s="301" t="s">
        <v>1085</v>
      </c>
      <c r="C54" s="4"/>
      <c r="D54" s="300" t="s">
        <v>1086</v>
      </c>
      <c r="E54" s="301" t="s">
        <v>1087</v>
      </c>
      <c r="F54" s="302">
        <v>10363</v>
      </c>
    </row>
    <row r="55" spans="1:7" s="7" customFormat="1" ht="66" customHeight="1">
      <c r="A55" s="301">
        <f>A61+1</f>
        <v>49</v>
      </c>
      <c r="B55" s="301" t="s">
        <v>1136</v>
      </c>
      <c r="C55" s="4"/>
      <c r="D55" s="300" t="s">
        <v>1137</v>
      </c>
      <c r="E55" s="301" t="s">
        <v>1138</v>
      </c>
      <c r="F55" s="302">
        <v>8155</v>
      </c>
    </row>
    <row r="56" spans="1:7" s="7" customFormat="1" ht="66" customHeight="1">
      <c r="A56" s="301">
        <f>A55+1</f>
        <v>50</v>
      </c>
      <c r="B56" s="301" t="s">
        <v>1139</v>
      </c>
      <c r="C56" s="4"/>
      <c r="D56" s="300" t="s">
        <v>1140</v>
      </c>
      <c r="E56" s="301" t="s">
        <v>1141</v>
      </c>
      <c r="F56" s="302">
        <v>7457</v>
      </c>
    </row>
    <row r="57" spans="1:7" s="7" customFormat="1" ht="66" customHeight="1">
      <c r="A57" s="301">
        <f>A56+1</f>
        <v>51</v>
      </c>
      <c r="B57" s="301" t="s">
        <v>1142</v>
      </c>
      <c r="C57" s="4"/>
      <c r="D57" s="300" t="s">
        <v>1143</v>
      </c>
      <c r="E57" s="301" t="s">
        <v>1144</v>
      </c>
      <c r="F57" s="302">
        <v>8350</v>
      </c>
    </row>
    <row r="58" spans="1:7" s="7" customFormat="1" ht="66" customHeight="1">
      <c r="A58" s="301">
        <f>A54+1</f>
        <v>43</v>
      </c>
      <c r="B58" s="301" t="s">
        <v>1088</v>
      </c>
      <c r="C58" s="4"/>
      <c r="D58" s="300" t="s">
        <v>1089</v>
      </c>
      <c r="E58" s="301" t="s">
        <v>1090</v>
      </c>
      <c r="F58" s="302">
        <v>12495</v>
      </c>
    </row>
    <row r="59" spans="1:7" s="7" customFormat="1" ht="66" customHeight="1">
      <c r="A59" s="301">
        <f t="shared" si="1"/>
        <v>44</v>
      </c>
      <c r="B59" s="301" t="s">
        <v>1091</v>
      </c>
      <c r="C59" s="4"/>
      <c r="D59" s="300" t="s">
        <v>1092</v>
      </c>
      <c r="E59" s="301" t="s">
        <v>1090</v>
      </c>
      <c r="F59" s="302">
        <v>12495</v>
      </c>
    </row>
    <row r="60" spans="1:7" s="7" customFormat="1" ht="66" customHeight="1">
      <c r="A60" s="301">
        <f>A65+1</f>
        <v>47</v>
      </c>
      <c r="B60" s="301" t="s">
        <v>1131</v>
      </c>
      <c r="C60" s="4"/>
      <c r="D60" s="300" t="s">
        <v>1132</v>
      </c>
      <c r="E60" s="301" t="s">
        <v>1133</v>
      </c>
      <c r="F60" s="302">
        <v>15707</v>
      </c>
    </row>
    <row r="61" spans="1:7" s="7" customFormat="1" ht="66" customHeight="1">
      <c r="A61" s="301">
        <f>A60+1</f>
        <v>48</v>
      </c>
      <c r="B61" s="301" t="s">
        <v>1134</v>
      </c>
      <c r="C61" s="4"/>
      <c r="D61" s="300" t="s">
        <v>1135</v>
      </c>
      <c r="E61" s="301" t="s">
        <v>1133</v>
      </c>
      <c r="F61" s="302">
        <v>15707</v>
      </c>
    </row>
    <row r="62" spans="1:7" s="7" customFormat="1" ht="66" customHeight="1">
      <c r="A62" s="301">
        <f>A54+1</f>
        <v>43</v>
      </c>
      <c r="B62" s="301" t="s">
        <v>1121</v>
      </c>
      <c r="C62" s="4"/>
      <c r="D62" s="300" t="s">
        <v>1122</v>
      </c>
      <c r="E62" s="301" t="s">
        <v>1123</v>
      </c>
      <c r="F62" s="302">
        <v>7611</v>
      </c>
    </row>
    <row r="63" spans="1:7" s="7" customFormat="1" ht="66" customHeight="1">
      <c r="A63" s="301">
        <f>A62+1</f>
        <v>44</v>
      </c>
      <c r="B63" s="301" t="s">
        <v>1124</v>
      </c>
      <c r="C63" s="4"/>
      <c r="D63" s="300" t="s">
        <v>1125</v>
      </c>
      <c r="E63" s="301" t="s">
        <v>1123</v>
      </c>
      <c r="F63" s="302">
        <v>7611</v>
      </c>
    </row>
    <row r="64" spans="1:7" s="7" customFormat="1" ht="66" customHeight="1">
      <c r="A64" s="301">
        <f t="shared" ref="A64:A67" si="2">A63+1</f>
        <v>45</v>
      </c>
      <c r="B64" s="301" t="s">
        <v>1126</v>
      </c>
      <c r="C64" s="4"/>
      <c r="D64" s="300" t="s">
        <v>1127</v>
      </c>
      <c r="E64" s="301" t="s">
        <v>1128</v>
      </c>
      <c r="F64" s="302">
        <v>9404</v>
      </c>
    </row>
    <row r="65" spans="1:6" s="7" customFormat="1" ht="66" customHeight="1">
      <c r="A65" s="301">
        <f t="shared" si="2"/>
        <v>46</v>
      </c>
      <c r="B65" s="301" t="s">
        <v>1129</v>
      </c>
      <c r="C65" s="4"/>
      <c r="D65" s="300" t="s">
        <v>1130</v>
      </c>
      <c r="E65" s="301" t="s">
        <v>1128</v>
      </c>
      <c r="F65" s="302">
        <v>9404</v>
      </c>
    </row>
    <row r="66" spans="1:6" s="7" customFormat="1" ht="66" customHeight="1">
      <c r="A66" s="301">
        <f>A57+1</f>
        <v>52</v>
      </c>
      <c r="B66" s="301" t="s">
        <v>1145</v>
      </c>
      <c r="C66" s="4"/>
      <c r="D66" s="300" t="s">
        <v>1146</v>
      </c>
      <c r="E66" s="301" t="s">
        <v>1084</v>
      </c>
      <c r="F66" s="302">
        <v>8359</v>
      </c>
    </row>
    <row r="67" spans="1:6" s="7" customFormat="1" ht="66" customHeight="1">
      <c r="A67" s="301">
        <f t="shared" si="2"/>
        <v>53</v>
      </c>
      <c r="B67" s="301" t="s">
        <v>1147</v>
      </c>
      <c r="C67" s="4"/>
      <c r="D67" s="300" t="s">
        <v>1148</v>
      </c>
      <c r="E67" s="301" t="s">
        <v>1149</v>
      </c>
      <c r="F67" s="302">
        <v>4909</v>
      </c>
    </row>
    <row r="68" spans="1:6" s="7" customFormat="1" ht="66" customHeight="1">
      <c r="A68" s="301">
        <f>A73+1</f>
        <v>50</v>
      </c>
      <c r="B68" s="301" t="s">
        <v>1106</v>
      </c>
      <c r="C68" s="4"/>
      <c r="D68" s="300" t="s">
        <v>1107</v>
      </c>
      <c r="E68" s="387" t="s">
        <v>1108</v>
      </c>
      <c r="F68" s="302">
        <v>4618</v>
      </c>
    </row>
    <row r="69" spans="1:6" s="7" customFormat="1" ht="66" customHeight="1">
      <c r="A69" s="301">
        <f>A59+1</f>
        <v>45</v>
      </c>
      <c r="B69" s="301" t="s">
        <v>1093</v>
      </c>
      <c r="C69" s="4"/>
      <c r="D69" s="300" t="s">
        <v>1094</v>
      </c>
      <c r="E69" s="301" t="s">
        <v>1095</v>
      </c>
      <c r="F69" s="302">
        <v>5743</v>
      </c>
    </row>
    <row r="70" spans="1:6" s="7" customFormat="1" ht="66" customHeight="1">
      <c r="A70" s="301">
        <f t="shared" si="1"/>
        <v>46</v>
      </c>
      <c r="B70" s="301" t="s">
        <v>1096</v>
      </c>
      <c r="C70" s="4"/>
      <c r="D70" s="300" t="s">
        <v>1097</v>
      </c>
      <c r="E70" s="301" t="s">
        <v>1095</v>
      </c>
      <c r="F70" s="302">
        <v>5743</v>
      </c>
    </row>
    <row r="71" spans="1:6" s="7" customFormat="1" ht="66" customHeight="1">
      <c r="A71" s="301">
        <f t="shared" si="1"/>
        <v>47</v>
      </c>
      <c r="B71" s="301" t="s">
        <v>1098</v>
      </c>
      <c r="C71" s="4"/>
      <c r="D71" s="300" t="s">
        <v>1099</v>
      </c>
      <c r="E71" s="301" t="s">
        <v>1100</v>
      </c>
      <c r="F71" s="302">
        <v>7695</v>
      </c>
    </row>
    <row r="72" spans="1:6" s="7" customFormat="1" ht="66" customHeight="1">
      <c r="A72" s="301">
        <f t="shared" si="1"/>
        <v>48</v>
      </c>
      <c r="B72" s="301" t="s">
        <v>1101</v>
      </c>
      <c r="C72" s="4"/>
      <c r="D72" s="300" t="s">
        <v>1102</v>
      </c>
      <c r="E72" s="301" t="s">
        <v>1100</v>
      </c>
      <c r="F72" s="302">
        <v>7695</v>
      </c>
    </row>
    <row r="73" spans="1:6" s="7" customFormat="1" ht="66" customHeight="1">
      <c r="A73" s="301">
        <f t="shared" si="1"/>
        <v>49</v>
      </c>
      <c r="B73" s="301" t="s">
        <v>1103</v>
      </c>
      <c r="C73" s="4"/>
      <c r="D73" s="301" t="s">
        <v>1104</v>
      </c>
      <c r="E73" s="301" t="s">
        <v>1105</v>
      </c>
      <c r="F73" s="302">
        <v>10461</v>
      </c>
    </row>
    <row r="74" spans="1:6" s="7" customFormat="1" ht="66" customHeight="1">
      <c r="A74" s="301">
        <f>A68+1</f>
        <v>51</v>
      </c>
      <c r="B74" s="301" t="s">
        <v>1109</v>
      </c>
      <c r="C74" s="4"/>
      <c r="D74" s="300" t="s">
        <v>1110</v>
      </c>
      <c r="E74" s="301" t="s">
        <v>1111</v>
      </c>
      <c r="F74" s="302">
        <v>1634</v>
      </c>
    </row>
    <row r="75" spans="1:6" s="7" customFormat="1" ht="66" customHeight="1">
      <c r="A75" s="301">
        <f t="shared" si="1"/>
        <v>52</v>
      </c>
      <c r="B75" s="301" t="s">
        <v>1112</v>
      </c>
      <c r="C75" s="4"/>
      <c r="D75" s="300" t="s">
        <v>1113</v>
      </c>
      <c r="E75" s="301" t="s">
        <v>1114</v>
      </c>
      <c r="F75" s="302">
        <v>1925</v>
      </c>
    </row>
    <row r="76" spans="1:6" s="7" customFormat="1" ht="66" customHeight="1">
      <c r="A76" s="301">
        <f t="shared" si="1"/>
        <v>53</v>
      </c>
      <c r="B76" s="301" t="s">
        <v>1115</v>
      </c>
      <c r="C76" s="4"/>
      <c r="D76" s="300" t="s">
        <v>1116</v>
      </c>
      <c r="E76" s="301" t="s">
        <v>1117</v>
      </c>
      <c r="F76" s="302">
        <v>2179</v>
      </c>
    </row>
    <row r="77" spans="1:6" s="7" customFormat="1" ht="66" customHeight="1">
      <c r="A77" s="301">
        <f t="shared" si="1"/>
        <v>54</v>
      </c>
      <c r="B77" s="301" t="s">
        <v>1118</v>
      </c>
      <c r="C77" s="4"/>
      <c r="D77" s="300" t="s">
        <v>1119</v>
      </c>
      <c r="E77" s="301" t="s">
        <v>1120</v>
      </c>
      <c r="F77" s="302">
        <v>2495</v>
      </c>
    </row>
    <row r="78" spans="1:6" s="7" customFormat="1" ht="66.75" customHeight="1">
      <c r="A78" s="5">
        <v>50</v>
      </c>
      <c r="B78" s="5" t="s">
        <v>327</v>
      </c>
      <c r="C78" s="4"/>
      <c r="D78" s="6" t="s">
        <v>328</v>
      </c>
      <c r="E78" s="5" t="s">
        <v>329</v>
      </c>
      <c r="F78" s="48">
        <v>8614</v>
      </c>
    </row>
    <row r="79" spans="1:6" s="7" customFormat="1" ht="66.75" customHeight="1">
      <c r="A79" s="223">
        <v>51</v>
      </c>
      <c r="B79" s="5" t="s">
        <v>330</v>
      </c>
      <c r="C79" s="4"/>
      <c r="D79" s="5" t="s">
        <v>331</v>
      </c>
      <c r="E79" s="5" t="s">
        <v>332</v>
      </c>
      <c r="F79" s="48">
        <v>11113</v>
      </c>
    </row>
    <row r="80" spans="1:6" s="7" customFormat="1" ht="66.75" customHeight="1">
      <c r="A80" s="223">
        <v>52</v>
      </c>
      <c r="B80" s="5" t="s">
        <v>333</v>
      </c>
      <c r="C80" s="4"/>
      <c r="D80" s="6" t="s">
        <v>334</v>
      </c>
      <c r="E80" s="5" t="s">
        <v>335</v>
      </c>
      <c r="F80" s="48">
        <v>15391</v>
      </c>
    </row>
    <row r="81" spans="1:9" s="7" customFormat="1" ht="66.75" customHeight="1">
      <c r="A81" s="223">
        <v>53</v>
      </c>
      <c r="B81" s="5" t="s">
        <v>336</v>
      </c>
      <c r="C81" s="4"/>
      <c r="D81" s="5" t="s">
        <v>337</v>
      </c>
      <c r="E81" s="5" t="s">
        <v>338</v>
      </c>
      <c r="F81" s="48">
        <v>14825</v>
      </c>
    </row>
    <row r="82" spans="1:9" ht="18.75" customHeight="1">
      <c r="A82" s="14"/>
      <c r="B82" s="14"/>
      <c r="C82" s="100"/>
      <c r="D82" s="50"/>
      <c r="E82" s="50"/>
      <c r="F82" s="101"/>
    </row>
    <row r="83" spans="1:9" ht="51" customHeight="1">
      <c r="A83" s="486" t="s">
        <v>1163</v>
      </c>
      <c r="B83" s="487"/>
      <c r="C83" s="579" t="s">
        <v>1071</v>
      </c>
      <c r="D83" s="579"/>
      <c r="E83" s="579"/>
      <c r="F83" s="286">
        <f>F10+F24</f>
        <v>48183</v>
      </c>
    </row>
    <row r="84" spans="1:9" ht="18.75" customHeight="1">
      <c r="A84" s="14"/>
      <c r="B84" s="14"/>
      <c r="C84" s="283"/>
      <c r="D84" s="50"/>
      <c r="E84" s="50"/>
      <c r="F84" s="101"/>
      <c r="G84" s="102"/>
    </row>
    <row r="85" spans="1:9" ht="82.5" customHeight="1">
      <c r="D85" s="103" t="s">
        <v>1193</v>
      </c>
    </row>
    <row r="86" spans="1:9" s="17" customFormat="1" ht="30.75" customHeight="1">
      <c r="B86" s="570" t="s">
        <v>390</v>
      </c>
      <c r="C86" s="570"/>
      <c r="D86" s="570"/>
      <c r="E86" s="104" t="s">
        <v>391</v>
      </c>
      <c r="F86" s="105"/>
      <c r="H86"/>
      <c r="I86"/>
    </row>
  </sheetData>
  <mergeCells count="21">
    <mergeCell ref="C83:E83"/>
    <mergeCell ref="A83:B83"/>
    <mergeCell ref="E16:E17"/>
    <mergeCell ref="A34:F34"/>
    <mergeCell ref="A48:F48"/>
    <mergeCell ref="A1:G1"/>
    <mergeCell ref="B86:D86"/>
    <mergeCell ref="D4:G4"/>
    <mergeCell ref="B6:C6"/>
    <mergeCell ref="C12:C13"/>
    <mergeCell ref="D12:D13"/>
    <mergeCell ref="E12:E13"/>
    <mergeCell ref="D5:G6"/>
    <mergeCell ref="C18:C19"/>
    <mergeCell ref="D18:D19"/>
    <mergeCell ref="E18:E19"/>
    <mergeCell ref="C14:C15"/>
    <mergeCell ref="D14:D15"/>
    <mergeCell ref="E14:E15"/>
    <mergeCell ref="C16:C17"/>
    <mergeCell ref="D16:D17"/>
  </mergeCells>
  <hyperlinks>
    <hyperlink ref="E86" r:id="rId1"/>
  </hyperlinks>
  <printOptions horizontalCentered="1"/>
  <pageMargins left="0.15748031496062992" right="0.15748031496062992" top="0" bottom="0" header="0.31496062992125984" footer="0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Evolution</vt:lpstr>
      <vt:lpstr>EcoStyle</vt:lpstr>
      <vt:lpstr>GENESIS OPERATIVE</vt:lpstr>
      <vt:lpstr>MEGAPOLIS</vt:lpstr>
      <vt:lpstr>DRIVE</vt:lpstr>
      <vt:lpstr>ARTVISION</vt:lpstr>
      <vt:lpstr>CLIFFORD</vt:lpstr>
      <vt:lpstr>ARTVISION!Print_Area</vt:lpstr>
      <vt:lpstr>CLIFFORD!Print_Area</vt:lpstr>
      <vt:lpstr>'GENESIS OPERATIVE'!Print_Area</vt:lpstr>
      <vt:lpstr>MEGAPOLIS!Print_Area</vt:lpstr>
      <vt:lpstr>к1</vt:lpstr>
      <vt:lpstr>к2</vt:lpstr>
      <vt:lpstr>к3</vt:lpstr>
      <vt:lpstr>ARTVISION!Область_печати</vt:lpstr>
      <vt:lpstr>CLIFFORD!Область_печати</vt:lpstr>
      <vt:lpstr>DRIVE!Область_печати</vt:lpstr>
      <vt:lpstr>EcoStyle!Область_печати</vt:lpstr>
      <vt:lpstr>Evolution!Область_печати</vt:lpstr>
      <vt:lpstr>'GENESIS OPERATIVE'!Область_печати</vt:lpstr>
      <vt:lpstr>MEGAPOLIS!Область_печати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manager</cp:lastModifiedBy>
  <cp:lastPrinted>2026-03-18T13:21:24Z</cp:lastPrinted>
  <dcterms:created xsi:type="dcterms:W3CDTF">2020-04-10T09:21:48Z</dcterms:created>
  <dcterms:modified xsi:type="dcterms:W3CDTF">2026-04-22T11:12:38Z</dcterms:modified>
</cp:coreProperties>
</file>